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5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<sst xmlns="http://schemas.openxmlformats.org/spreadsheetml/2006/main" count="485" uniqueCount="108">
  <si>
    <t>pilot</t>
  </si>
  <si>
    <t>uhájení stuhy</t>
  </si>
  <si>
    <t>letový čas</t>
  </si>
  <si>
    <t>počet seků</t>
  </si>
  <si>
    <t>pasivita</t>
  </si>
  <si>
    <t>bonifikace</t>
  </si>
  <si>
    <t>1.kolo</t>
  </si>
  <si>
    <t>počet bodů</t>
  </si>
  <si>
    <t>ne</t>
  </si>
  <si>
    <t>ano</t>
  </si>
  <si>
    <t>Libor Pechan ml.</t>
  </si>
  <si>
    <t>Vladimír Adamčík</t>
  </si>
  <si>
    <t>2.kolo</t>
  </si>
  <si>
    <t>3.kolo</t>
  </si>
  <si>
    <t xml:space="preserve"> </t>
  </si>
  <si>
    <t>model</t>
  </si>
  <si>
    <t>rozpětí / délka (cm)</t>
  </si>
  <si>
    <t>hmotnost (g)</t>
  </si>
  <si>
    <t>baterie</t>
  </si>
  <si>
    <t>motor</t>
  </si>
  <si>
    <t>Jaroslav Foršt</t>
  </si>
  <si>
    <t>Me-109E</t>
  </si>
  <si>
    <t>82/65</t>
  </si>
  <si>
    <t>E-TECH 1200-8C/11,1V</t>
  </si>
  <si>
    <t>Python 60</t>
  </si>
  <si>
    <t>A6M2</t>
  </si>
  <si>
    <t>E-TECH 1250-10C/11,1V</t>
  </si>
  <si>
    <t>Fw-190D9</t>
  </si>
  <si>
    <t>82/76</t>
  </si>
  <si>
    <t>P-61</t>
  </si>
  <si>
    <t>2 x Python 60</t>
  </si>
  <si>
    <t>Specifikace modelů</t>
  </si>
  <si>
    <t>AXI 2208/34</t>
  </si>
  <si>
    <t>Shark Power 1800-20C/ 7,4V</t>
  </si>
  <si>
    <t>Pavel Dvořák</t>
  </si>
  <si>
    <t>Libor Pechan st.</t>
  </si>
  <si>
    <t>Pavel Petrášek</t>
  </si>
  <si>
    <t>Tereza Forštová</t>
  </si>
  <si>
    <t>P.č.</t>
  </si>
  <si>
    <t>82/70</t>
  </si>
  <si>
    <t>Zero(FreeAir)</t>
  </si>
  <si>
    <t>78/86</t>
  </si>
  <si>
    <t>HCS 80/2E</t>
  </si>
  <si>
    <t>RC SYSTEM 1350/11,1V</t>
  </si>
  <si>
    <t>FW-190A</t>
  </si>
  <si>
    <t>84/66</t>
  </si>
  <si>
    <t>RC SYSTEM 1700/7,4V</t>
  </si>
  <si>
    <t>100/78</t>
  </si>
  <si>
    <t>Jaroslav Zahálka</t>
  </si>
  <si>
    <t>BM2408-21</t>
  </si>
  <si>
    <t>Michal Vokatý</t>
  </si>
  <si>
    <t>Milan Hudec</t>
  </si>
  <si>
    <t>E-TECH 1200/11,1V</t>
  </si>
  <si>
    <t>PYTHON 60</t>
  </si>
  <si>
    <t>TA 152h1</t>
  </si>
  <si>
    <t>85/60</t>
  </si>
  <si>
    <t>P-40</t>
  </si>
  <si>
    <t>Li-Pol/1320/11,1V</t>
  </si>
  <si>
    <t>AXI/576</t>
  </si>
  <si>
    <t>85/??</t>
  </si>
  <si>
    <t>1.Heat</t>
  </si>
  <si>
    <t>1.Kolo</t>
  </si>
  <si>
    <t>P.č</t>
  </si>
  <si>
    <t>Pilot</t>
  </si>
  <si>
    <t>Kanál</t>
  </si>
  <si>
    <t>Dvořák</t>
  </si>
  <si>
    <t>Petrášek</t>
  </si>
  <si>
    <t>Adamčík</t>
  </si>
  <si>
    <t>Vokatý</t>
  </si>
  <si>
    <t>Pechan st.</t>
  </si>
  <si>
    <t>Foršt</t>
  </si>
  <si>
    <t>Forštová</t>
  </si>
  <si>
    <t>Pechan ml.</t>
  </si>
  <si>
    <t>Zahálka</t>
  </si>
  <si>
    <t>Hudec</t>
  </si>
  <si>
    <t>Pořadí</t>
  </si>
  <si>
    <t>Průběžné Pořadí</t>
  </si>
  <si>
    <t>celkem</t>
  </si>
  <si>
    <t>FINÁLE</t>
  </si>
  <si>
    <t>CELKEM</t>
  </si>
  <si>
    <t>KONEČNÉ VÝSLEDKY</t>
  </si>
  <si>
    <t>AXI 2208/20</t>
  </si>
  <si>
    <t>Farley Fulmar</t>
  </si>
  <si>
    <t>84/70</t>
  </si>
  <si>
    <t>X-Power 1320/11,1V</t>
  </si>
  <si>
    <t>MMG22-10SD-49</t>
  </si>
  <si>
    <t>HCS 120W-2</t>
  </si>
  <si>
    <t>Yuntong 1550/7,4V</t>
  </si>
  <si>
    <t>Richard Adamčík</t>
  </si>
  <si>
    <t>2x LiPol 800</t>
  </si>
  <si>
    <t>BF-109/G</t>
  </si>
  <si>
    <t>83,5/69,5</t>
  </si>
  <si>
    <t>Li-Pol/1250/7,4V</t>
  </si>
  <si>
    <t>Tomáš Hrubý</t>
  </si>
  <si>
    <t>ME-109G</t>
  </si>
  <si>
    <t>83,5/74</t>
  </si>
  <si>
    <t>LiPOL 3s 1000mAh</t>
  </si>
  <si>
    <t>Python 80/3</t>
  </si>
  <si>
    <t>HCS 80/3E</t>
  </si>
  <si>
    <t>FW190D9</t>
  </si>
  <si>
    <t>73/68</t>
  </si>
  <si>
    <t>Bitva u Vysoké</t>
  </si>
  <si>
    <t>Místo: Miskovice u Kutné Hory</t>
  </si>
  <si>
    <t>Datum : 28.9.2006</t>
  </si>
  <si>
    <t>Adamčík ml.</t>
  </si>
  <si>
    <t>Adamčík st.</t>
  </si>
  <si>
    <t>Hrubý</t>
  </si>
  <si>
    <t>překročení SL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</si>
</sst>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thick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hair"/>
    </border>
    <border>
      <left style="dotted"/>
      <right style="thick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ck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ck"/>
    </border>
    <border>
      <left style="thick"/>
      <right style="medium"/>
      <top style="hair"/>
      <bottom style="hair"/>
    </border>
    <border>
      <left style="thick"/>
      <right style="medium"/>
      <top style="thick"/>
      <bottom style="hair"/>
    </border>
    <border>
      <left style="medium"/>
      <right style="medium"/>
      <top style="thick"/>
      <bottom style="hair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ck"/>
      <top style="hair"/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 style="dotted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ck"/>
      <right style="dotted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dotted"/>
      <top style="thick"/>
      <bottom style="hair"/>
    </border>
    <border>
      <left style="thick"/>
      <right style="dotted"/>
      <top style="hair"/>
      <bottom style="thick"/>
    </border>
    <border>
      <left style="dotted"/>
      <right>
        <color indexed="63"/>
      </right>
      <top style="thick"/>
      <bottom style="hair"/>
    </border>
    <border diagonalUp="1" diagonalDown="1">
      <left style="dotted"/>
      <right style="dotted"/>
      <top style="hair"/>
      <bottom style="thick"/>
      <diagonal style="hair"/>
    </border>
    <border diagonalUp="1" diagonalDown="1">
      <left style="dotted"/>
      <right style="thick"/>
      <top style="hair"/>
      <bottom style="thick"/>
      <diagonal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vertical="center"/>
    </xf>
    <xf numFmtId="20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20" fontId="0" fillId="3" borderId="7" xfId="0" applyNumberFormat="1" applyFill="1" applyBorder="1" applyAlignment="1">
      <alignment/>
    </xf>
    <xf numFmtId="20" fontId="0" fillId="2" borderId="7" xfId="0" applyNumberFormat="1" applyFill="1" applyBorder="1" applyAlignment="1">
      <alignment/>
    </xf>
    <xf numFmtId="20" fontId="0" fillId="3" borderId="15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2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0" borderId="31" xfId="0" applyFill="1" applyBorder="1" applyAlignment="1">
      <alignment/>
    </xf>
    <xf numFmtId="0" fontId="0" fillId="2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25" xfId="0" applyFill="1" applyBorder="1" applyAlignment="1">
      <alignment/>
    </xf>
    <xf numFmtId="20" fontId="0" fillId="2" borderId="15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2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2" borderId="39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2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2" borderId="39" xfId="0" applyFill="1" applyBorder="1" applyAlignment="1">
      <alignment/>
    </xf>
    <xf numFmtId="0" fontId="0" fillId="3" borderId="33" xfId="0" applyFill="1" applyBorder="1" applyAlignment="1">
      <alignment/>
    </xf>
    <xf numFmtId="0" fontId="0" fillId="2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2" borderId="34" xfId="0" applyFill="1" applyBorder="1" applyAlignment="1">
      <alignment horizontal="left" vertical="center"/>
    </xf>
    <xf numFmtId="0" fontId="0" fillId="2" borderId="44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44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3" borderId="4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1" xfId="0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60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51" xfId="0" applyFill="1" applyBorder="1" applyAlignment="1">
      <alignment/>
    </xf>
    <xf numFmtId="20" fontId="0" fillId="0" borderId="5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left" vertical="center"/>
    </xf>
    <xf numFmtId="0" fontId="0" fillId="3" borderId="63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64" xfId="0" applyFill="1" applyBorder="1" applyAlignment="1">
      <alignment/>
    </xf>
    <xf numFmtId="0" fontId="0" fillId="0" borderId="13" xfId="0" applyFill="1" applyBorder="1" applyAlignment="1">
      <alignment/>
    </xf>
    <xf numFmtId="0" fontId="0" fillId="3" borderId="30" xfId="0" applyFont="1" applyFill="1" applyBorder="1" applyAlignment="1">
      <alignment horizontal="left" vertical="center"/>
    </xf>
    <xf numFmtId="0" fontId="0" fillId="2" borderId="65" xfId="0" applyFill="1" applyBorder="1" applyAlignment="1">
      <alignment/>
    </xf>
    <xf numFmtId="0" fontId="0" fillId="3" borderId="66" xfId="0" applyFill="1" applyBorder="1" applyAlignment="1">
      <alignment/>
    </xf>
    <xf numFmtId="0" fontId="0" fillId="2" borderId="66" xfId="0" applyFill="1" applyBorder="1" applyAlignment="1">
      <alignment/>
    </xf>
    <xf numFmtId="0" fontId="0" fillId="3" borderId="67" xfId="0" applyFill="1" applyBorder="1" applyAlignment="1">
      <alignment/>
    </xf>
    <xf numFmtId="0" fontId="0" fillId="2" borderId="68" xfId="0" applyFill="1" applyBorder="1" applyAlignment="1">
      <alignment/>
    </xf>
    <xf numFmtId="0" fontId="0" fillId="3" borderId="69" xfId="0" applyFill="1" applyBorder="1" applyAlignment="1">
      <alignment/>
    </xf>
    <xf numFmtId="0" fontId="0" fillId="2" borderId="70" xfId="0" applyFill="1" applyBorder="1" applyAlignment="1">
      <alignment/>
    </xf>
    <xf numFmtId="0" fontId="0" fillId="3" borderId="71" xfId="0" applyFill="1" applyBorder="1" applyAlignment="1">
      <alignment/>
    </xf>
    <xf numFmtId="0" fontId="0" fillId="3" borderId="72" xfId="0" applyFill="1" applyBorder="1" applyAlignment="1">
      <alignment/>
    </xf>
    <xf numFmtId="0" fontId="0" fillId="2" borderId="35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32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1"/>
  <sheetViews>
    <sheetView workbookViewId="0" topLeftCell="A1">
      <selection activeCell="H29" sqref="H29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14.57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04" t="s">
        <v>101</v>
      </c>
      <c r="C4" s="104"/>
      <c r="D4" s="104"/>
      <c r="E4" s="104"/>
      <c r="F4" s="104"/>
      <c r="G4" s="104"/>
    </row>
    <row r="5" spans="2:5" ht="12.75">
      <c r="B5" s="105" t="s">
        <v>102</v>
      </c>
      <c r="C5" s="105"/>
      <c r="D5" s="105"/>
      <c r="E5" s="105"/>
    </row>
    <row r="6" spans="2:5" ht="12.75">
      <c r="B6" s="105" t="s">
        <v>103</v>
      </c>
      <c r="C6" s="105"/>
      <c r="D6" s="105"/>
      <c r="E6" s="105"/>
    </row>
    <row r="7" spans="2:5" ht="12.75">
      <c r="B7" s="94"/>
      <c r="C7" s="94"/>
      <c r="D7" s="94"/>
      <c r="E7" s="94"/>
    </row>
    <row r="10" ht="13.5" thickBot="1"/>
    <row r="11" spans="2:13" ht="14.25" thickBot="1" thickTop="1">
      <c r="B11" s="110" t="s">
        <v>31</v>
      </c>
      <c r="C11" s="111"/>
      <c r="D11" s="111"/>
      <c r="E11" s="111"/>
      <c r="F11" s="111"/>
      <c r="G11" s="111"/>
      <c r="H11" s="112"/>
      <c r="I11" s="3"/>
      <c r="J11" s="3"/>
      <c r="K11" s="3"/>
      <c r="L11" s="3"/>
      <c r="M11" s="3"/>
    </row>
    <row r="12" spans="2:13" ht="14.25" thickBot="1" thickTop="1">
      <c r="B12" s="16" t="s">
        <v>38</v>
      </c>
      <c r="C12" s="17" t="s">
        <v>0</v>
      </c>
      <c r="D12" s="18" t="s">
        <v>15</v>
      </c>
      <c r="E12" s="19" t="s">
        <v>16</v>
      </c>
      <c r="F12" s="19" t="s">
        <v>17</v>
      </c>
      <c r="G12" s="19" t="s">
        <v>18</v>
      </c>
      <c r="H12" s="20" t="s">
        <v>19</v>
      </c>
      <c r="I12" s="3"/>
      <c r="J12" s="3"/>
      <c r="K12" s="3"/>
      <c r="L12" s="3"/>
      <c r="M12" s="3"/>
    </row>
    <row r="13" spans="2:13" ht="13.5" thickTop="1">
      <c r="B13" s="99">
        <v>1</v>
      </c>
      <c r="C13" s="100" t="s">
        <v>51</v>
      </c>
      <c r="D13" s="10" t="s">
        <v>21</v>
      </c>
      <c r="E13" s="11" t="s">
        <v>22</v>
      </c>
      <c r="F13" s="11">
        <v>298</v>
      </c>
      <c r="G13" s="11" t="s">
        <v>52</v>
      </c>
      <c r="H13" s="14" t="s">
        <v>53</v>
      </c>
      <c r="I13" s="9"/>
      <c r="J13" s="9"/>
      <c r="K13" s="9"/>
      <c r="L13" s="9"/>
      <c r="M13" s="9"/>
    </row>
    <row r="14" spans="2:13" ht="12.75">
      <c r="B14" s="116">
        <v>2</v>
      </c>
      <c r="C14" s="102" t="s">
        <v>10</v>
      </c>
      <c r="D14" s="12" t="s">
        <v>82</v>
      </c>
      <c r="E14" s="13" t="s">
        <v>83</v>
      </c>
      <c r="F14" s="13">
        <v>333</v>
      </c>
      <c r="G14" s="13" t="s">
        <v>84</v>
      </c>
      <c r="H14" s="15" t="s">
        <v>85</v>
      </c>
      <c r="I14" s="9"/>
      <c r="J14" s="9"/>
      <c r="K14" s="9"/>
      <c r="L14" s="9"/>
      <c r="M14" s="9"/>
    </row>
    <row r="15" spans="2:13" ht="12.75">
      <c r="B15" s="116"/>
      <c r="C15" s="102"/>
      <c r="D15" s="12" t="s">
        <v>25</v>
      </c>
      <c r="E15" s="13" t="s">
        <v>22</v>
      </c>
      <c r="F15" s="13">
        <v>300</v>
      </c>
      <c r="G15" s="13" t="s">
        <v>26</v>
      </c>
      <c r="H15" s="15" t="s">
        <v>53</v>
      </c>
      <c r="I15" s="9"/>
      <c r="J15" s="9"/>
      <c r="K15" s="9"/>
      <c r="L15" s="9"/>
      <c r="M15" s="9"/>
    </row>
    <row r="16" spans="2:13" ht="12.75">
      <c r="B16" s="116"/>
      <c r="C16" s="102"/>
      <c r="D16" s="12" t="s">
        <v>25</v>
      </c>
      <c r="E16" s="13" t="s">
        <v>22</v>
      </c>
      <c r="F16" s="13">
        <v>293</v>
      </c>
      <c r="G16" s="13" t="s">
        <v>26</v>
      </c>
      <c r="H16" s="15" t="s">
        <v>53</v>
      </c>
      <c r="I16" s="9"/>
      <c r="J16" s="9"/>
      <c r="K16" s="9"/>
      <c r="L16" s="9"/>
      <c r="M16" s="9"/>
    </row>
    <row r="17" spans="2:13" ht="12.75">
      <c r="B17" s="115">
        <v>3</v>
      </c>
      <c r="C17" s="101" t="s">
        <v>35</v>
      </c>
      <c r="D17" s="10" t="s">
        <v>44</v>
      </c>
      <c r="E17" s="11" t="s">
        <v>45</v>
      </c>
      <c r="F17" s="11">
        <v>330</v>
      </c>
      <c r="G17" s="11" t="s">
        <v>46</v>
      </c>
      <c r="H17" s="14" t="s">
        <v>81</v>
      </c>
      <c r="I17" s="9"/>
      <c r="J17" s="9"/>
      <c r="K17" s="9"/>
      <c r="L17" s="9"/>
      <c r="M17" s="9"/>
    </row>
    <row r="18" spans="2:13" ht="12.75">
      <c r="B18" s="115"/>
      <c r="C18" s="101"/>
      <c r="D18" s="10" t="s">
        <v>44</v>
      </c>
      <c r="E18" s="11" t="s">
        <v>45</v>
      </c>
      <c r="F18" s="11">
        <v>304</v>
      </c>
      <c r="G18" s="11" t="s">
        <v>52</v>
      </c>
      <c r="H18" s="14" t="s">
        <v>86</v>
      </c>
      <c r="I18" s="9"/>
      <c r="J18" s="9"/>
      <c r="K18" s="9"/>
      <c r="L18" s="9"/>
      <c r="M18" s="9"/>
    </row>
    <row r="19" spans="2:13" ht="12.75">
      <c r="B19" s="115"/>
      <c r="C19" s="101"/>
      <c r="D19" s="10" t="s">
        <v>25</v>
      </c>
      <c r="E19" s="11" t="s">
        <v>22</v>
      </c>
      <c r="F19" s="11">
        <v>332</v>
      </c>
      <c r="G19" s="11" t="s">
        <v>43</v>
      </c>
      <c r="H19" s="14" t="s">
        <v>49</v>
      </c>
      <c r="I19" s="9"/>
      <c r="J19" s="9"/>
      <c r="K19" s="9"/>
      <c r="L19" s="9"/>
      <c r="M19" s="9"/>
    </row>
    <row r="20" spans="2:13" ht="12.75">
      <c r="B20" s="115"/>
      <c r="C20" s="101"/>
      <c r="D20" s="10" t="s">
        <v>29</v>
      </c>
      <c r="E20" s="11" t="s">
        <v>47</v>
      </c>
      <c r="F20" s="11">
        <v>438</v>
      </c>
      <c r="G20" s="11" t="s">
        <v>33</v>
      </c>
      <c r="H20" s="14" t="s">
        <v>30</v>
      </c>
      <c r="I20" s="9"/>
      <c r="J20" s="9"/>
      <c r="K20" s="9"/>
      <c r="L20" s="9"/>
      <c r="M20" s="9"/>
    </row>
    <row r="21" spans="2:13" ht="12.75">
      <c r="B21" s="98">
        <v>4</v>
      </c>
      <c r="C21" s="93" t="s">
        <v>50</v>
      </c>
      <c r="D21" s="12" t="s">
        <v>21</v>
      </c>
      <c r="E21" s="13" t="s">
        <v>22</v>
      </c>
      <c r="F21" s="13">
        <v>307</v>
      </c>
      <c r="G21" s="13" t="s">
        <v>87</v>
      </c>
      <c r="H21" s="15" t="s">
        <v>49</v>
      </c>
      <c r="I21" s="3"/>
      <c r="J21" s="3"/>
      <c r="K21" s="3"/>
      <c r="L21" s="3"/>
      <c r="M21" s="3"/>
    </row>
    <row r="22" spans="2:13" ht="12.75">
      <c r="B22" s="49">
        <v>5</v>
      </c>
      <c r="C22" s="92" t="s">
        <v>11</v>
      </c>
      <c r="D22" s="10" t="s">
        <v>27</v>
      </c>
      <c r="E22" s="11" t="s">
        <v>28</v>
      </c>
      <c r="F22" s="11">
        <v>297</v>
      </c>
      <c r="G22" s="11" t="s">
        <v>23</v>
      </c>
      <c r="H22" s="14" t="s">
        <v>53</v>
      </c>
      <c r="I22" s="3"/>
      <c r="J22" s="3"/>
      <c r="K22" s="3"/>
      <c r="L22" s="3"/>
      <c r="M22" s="3"/>
    </row>
    <row r="23" spans="2:10" ht="12.75">
      <c r="B23" s="48">
        <v>6</v>
      </c>
      <c r="C23" s="95" t="s">
        <v>88</v>
      </c>
      <c r="D23" s="12" t="s">
        <v>21</v>
      </c>
      <c r="E23" s="13" t="s">
        <v>22</v>
      </c>
      <c r="F23" s="13">
        <v>290</v>
      </c>
      <c r="G23" s="13" t="s">
        <v>23</v>
      </c>
      <c r="H23" s="15" t="s">
        <v>24</v>
      </c>
      <c r="I23" s="3"/>
      <c r="J23" s="3"/>
    </row>
    <row r="24" spans="2:10" ht="12.75">
      <c r="B24" s="49">
        <v>7</v>
      </c>
      <c r="C24" s="92" t="s">
        <v>34</v>
      </c>
      <c r="D24" s="10" t="s">
        <v>54</v>
      </c>
      <c r="E24" s="11" t="s">
        <v>55</v>
      </c>
      <c r="F24" s="11">
        <v>200</v>
      </c>
      <c r="G24" s="11" t="s">
        <v>89</v>
      </c>
      <c r="H24" s="14" t="s">
        <v>24</v>
      </c>
      <c r="I24" s="3"/>
      <c r="J24" s="3"/>
    </row>
    <row r="25" spans="2:10" ht="12.75">
      <c r="B25" s="113">
        <v>8</v>
      </c>
      <c r="C25" s="109" t="s">
        <v>36</v>
      </c>
      <c r="D25" s="12" t="s">
        <v>56</v>
      </c>
      <c r="E25" s="13" t="s">
        <v>59</v>
      </c>
      <c r="F25" s="13">
        <v>370</v>
      </c>
      <c r="G25" s="13" t="s">
        <v>57</v>
      </c>
      <c r="H25" s="15" t="s">
        <v>58</v>
      </c>
      <c r="I25" s="3"/>
      <c r="J25" s="3"/>
    </row>
    <row r="26" spans="2:10" ht="12.75">
      <c r="B26" s="113"/>
      <c r="C26" s="109"/>
      <c r="D26" s="12" t="s">
        <v>56</v>
      </c>
      <c r="E26" s="13" t="s">
        <v>59</v>
      </c>
      <c r="F26" s="13">
        <v>370</v>
      </c>
      <c r="G26" s="13" t="s">
        <v>57</v>
      </c>
      <c r="H26" s="15" t="s">
        <v>58</v>
      </c>
      <c r="I26" s="3"/>
      <c r="J26" s="3"/>
    </row>
    <row r="27" spans="2:10" ht="12.75">
      <c r="B27" s="97">
        <v>9</v>
      </c>
      <c r="C27" s="92" t="s">
        <v>48</v>
      </c>
      <c r="D27" s="10" t="s">
        <v>90</v>
      </c>
      <c r="E27" s="11" t="s">
        <v>91</v>
      </c>
      <c r="F27" s="11">
        <v>331</v>
      </c>
      <c r="G27" s="11" t="s">
        <v>92</v>
      </c>
      <c r="H27" s="14" t="s">
        <v>49</v>
      </c>
      <c r="I27" s="3"/>
      <c r="J27" s="3"/>
    </row>
    <row r="28" spans="2:10" ht="12.75">
      <c r="B28" s="113">
        <v>10</v>
      </c>
      <c r="C28" s="102" t="s">
        <v>93</v>
      </c>
      <c r="D28" s="12" t="s">
        <v>94</v>
      </c>
      <c r="E28" s="13" t="s">
        <v>95</v>
      </c>
      <c r="F28" s="13">
        <v>281</v>
      </c>
      <c r="G28" s="13" t="s">
        <v>96</v>
      </c>
      <c r="H28" s="15" t="s">
        <v>97</v>
      </c>
      <c r="I28" s="3"/>
      <c r="J28" s="3"/>
    </row>
    <row r="29" spans="2:10" ht="12.75">
      <c r="B29" s="113"/>
      <c r="C29" s="102"/>
      <c r="D29" s="12" t="s">
        <v>56</v>
      </c>
      <c r="E29" s="13" t="s">
        <v>100</v>
      </c>
      <c r="F29" s="13">
        <v>262</v>
      </c>
      <c r="G29" s="13" t="s">
        <v>96</v>
      </c>
      <c r="H29" s="15" t="s">
        <v>98</v>
      </c>
      <c r="I29" s="3"/>
      <c r="J29" s="3"/>
    </row>
    <row r="30" spans="2:10" ht="12.75">
      <c r="B30" s="114">
        <v>11</v>
      </c>
      <c r="C30" s="103" t="s">
        <v>20</v>
      </c>
      <c r="D30" s="10" t="s">
        <v>99</v>
      </c>
      <c r="E30" s="11" t="s">
        <v>28</v>
      </c>
      <c r="F30" s="11">
        <v>268</v>
      </c>
      <c r="G30" s="11" t="s">
        <v>23</v>
      </c>
      <c r="H30" s="14" t="s">
        <v>53</v>
      </c>
      <c r="I30" s="3"/>
      <c r="J30" s="3"/>
    </row>
    <row r="31" spans="2:10" ht="12.75">
      <c r="B31" s="114"/>
      <c r="C31" s="103"/>
      <c r="D31" s="10" t="s">
        <v>21</v>
      </c>
      <c r="E31" s="11" t="s">
        <v>39</v>
      </c>
      <c r="F31" s="11">
        <v>260</v>
      </c>
      <c r="G31" s="11" t="s">
        <v>23</v>
      </c>
      <c r="H31" s="14" t="s">
        <v>32</v>
      </c>
      <c r="I31" s="3"/>
      <c r="J31" s="3"/>
    </row>
    <row r="32" spans="2:10" ht="13.5" thickBot="1">
      <c r="B32" s="128">
        <v>12</v>
      </c>
      <c r="C32" s="96" t="s">
        <v>37</v>
      </c>
      <c r="D32" s="125" t="s">
        <v>40</v>
      </c>
      <c r="E32" s="126" t="s">
        <v>41</v>
      </c>
      <c r="F32" s="126">
        <v>253</v>
      </c>
      <c r="G32" s="126" t="s">
        <v>23</v>
      </c>
      <c r="H32" s="127" t="s">
        <v>42</v>
      </c>
      <c r="I32" s="3"/>
      <c r="J32" s="3"/>
    </row>
    <row r="33" spans="2:10" ht="13.5" thickTop="1">
      <c r="B33" s="122"/>
      <c r="C33" s="123"/>
      <c r="D33" s="124"/>
      <c r="E33" s="124"/>
      <c r="F33" s="124"/>
      <c r="G33" s="124"/>
      <c r="H33" s="124"/>
      <c r="I33" s="3"/>
      <c r="J33" s="3"/>
    </row>
    <row r="34" spans="2:10" ht="12.75">
      <c r="B34" s="70"/>
      <c r="C34" s="35"/>
      <c r="D34" s="9"/>
      <c r="E34" s="9"/>
      <c r="F34" s="9"/>
      <c r="G34" s="9"/>
      <c r="H34" s="9"/>
      <c r="I34" s="3"/>
      <c r="J34" s="3"/>
    </row>
    <row r="35" spans="2:12" ht="12.75">
      <c r="B35" s="70"/>
      <c r="C35" s="35"/>
      <c r="D35" s="9"/>
      <c r="E35" s="9"/>
      <c r="F35" s="9"/>
      <c r="G35" s="9"/>
      <c r="H35" s="9"/>
      <c r="I35" s="3"/>
      <c r="J35" s="3"/>
      <c r="L35" t="s">
        <v>14</v>
      </c>
    </row>
    <row r="36" spans="2:10" ht="12.75">
      <c r="B36" s="70"/>
      <c r="C36" s="35"/>
      <c r="D36" s="9"/>
      <c r="E36" s="9"/>
      <c r="F36" s="9"/>
      <c r="G36" s="9"/>
      <c r="H36" s="9"/>
      <c r="I36" s="3"/>
      <c r="J36" s="3"/>
    </row>
    <row r="37" spans="2:10" ht="12.75">
      <c r="B37" s="70"/>
      <c r="C37" s="35"/>
      <c r="D37" s="9"/>
      <c r="E37" s="9"/>
      <c r="F37" s="9"/>
      <c r="G37" s="9"/>
      <c r="H37" s="9"/>
      <c r="I37" s="3"/>
      <c r="J37" s="3"/>
    </row>
    <row r="38" spans="2:10" ht="12.75">
      <c r="B38" s="70"/>
      <c r="C38" s="35"/>
      <c r="D38" s="9"/>
      <c r="E38" s="9"/>
      <c r="F38" s="9"/>
      <c r="G38" s="9"/>
      <c r="H38" s="9"/>
      <c r="I38" s="3"/>
      <c r="J38" s="3"/>
    </row>
    <row r="39" spans="2:10" ht="12.75">
      <c r="B39" s="71"/>
      <c r="C39" s="35"/>
      <c r="D39" s="9"/>
      <c r="E39" s="9"/>
      <c r="F39" s="9"/>
      <c r="G39" s="9"/>
      <c r="H39" s="9"/>
      <c r="I39" s="3"/>
      <c r="J39" s="3"/>
    </row>
    <row r="40" spans="2:10" ht="12.75">
      <c r="B40" s="70"/>
      <c r="C40" s="35"/>
      <c r="D40" s="9"/>
      <c r="E40" s="9"/>
      <c r="F40" s="9"/>
      <c r="G40" s="9"/>
      <c r="H40" s="9"/>
      <c r="I40" s="3"/>
      <c r="J40" s="3"/>
    </row>
    <row r="41" spans="2:10" ht="12.75">
      <c r="B41" s="70"/>
      <c r="C41" s="35"/>
      <c r="D41" s="9"/>
      <c r="E41" s="9"/>
      <c r="F41" s="9"/>
      <c r="G41" s="9"/>
      <c r="H41" s="9"/>
      <c r="I41" s="3"/>
      <c r="J41" s="3"/>
    </row>
    <row r="42" spans="2:10" ht="12.75">
      <c r="B42" s="70"/>
      <c r="C42" s="35"/>
      <c r="D42" s="9"/>
      <c r="E42" s="9"/>
      <c r="F42" s="9"/>
      <c r="G42" s="9"/>
      <c r="H42" s="9"/>
      <c r="I42" s="3"/>
      <c r="J42" s="3"/>
    </row>
    <row r="43" spans="2:10" ht="12.75">
      <c r="B43" s="121"/>
      <c r="C43" s="35"/>
      <c r="D43" s="9"/>
      <c r="E43" s="9"/>
      <c r="F43" s="9"/>
      <c r="G43" s="9"/>
      <c r="H43" s="9"/>
      <c r="I43" s="3"/>
      <c r="J43" s="3"/>
    </row>
    <row r="44" spans="2:10" ht="12.75">
      <c r="B44" s="121"/>
      <c r="C44" s="35"/>
      <c r="D44" s="9"/>
      <c r="E44" s="9"/>
      <c r="F44" s="9"/>
      <c r="G44" s="9"/>
      <c r="H44" s="9"/>
      <c r="I44" s="3"/>
      <c r="J44" s="3"/>
    </row>
    <row r="45" spans="2:10" ht="12.75">
      <c r="B45" s="121"/>
      <c r="C45" s="35"/>
      <c r="D45" s="9"/>
      <c r="E45" s="9"/>
      <c r="F45" s="9"/>
      <c r="G45" s="9"/>
      <c r="H45" s="9"/>
      <c r="I45" s="3"/>
      <c r="J45" s="3"/>
    </row>
    <row r="46" spans="2:10" ht="12.75">
      <c r="B46" s="121"/>
      <c r="C46" s="35"/>
      <c r="D46" s="9"/>
      <c r="E46" s="9"/>
      <c r="F46" s="9"/>
      <c r="G46" s="9"/>
      <c r="H46" s="9"/>
      <c r="I46" s="3"/>
      <c r="J46" s="3"/>
    </row>
    <row r="47" spans="2:10" ht="12.75">
      <c r="B47" s="121"/>
      <c r="C47" s="35"/>
      <c r="D47" s="9"/>
      <c r="E47" s="9"/>
      <c r="F47" s="9"/>
      <c r="G47" s="9"/>
      <c r="H47" s="9"/>
      <c r="I47" s="3"/>
      <c r="J47" s="3"/>
    </row>
    <row r="48" spans="3:10" ht="12.75">
      <c r="C48" s="3"/>
      <c r="D48" s="3"/>
      <c r="E48" s="3"/>
      <c r="F48" s="3"/>
      <c r="G48" s="3"/>
      <c r="H48" s="3"/>
      <c r="I48" s="3"/>
      <c r="J48" s="3"/>
    </row>
    <row r="49" spans="3:10" ht="12.75">
      <c r="C49" s="3"/>
      <c r="D49" s="3"/>
      <c r="E49" s="3"/>
      <c r="F49" s="3"/>
      <c r="G49" s="3"/>
      <c r="H49" s="3"/>
      <c r="I49" s="3"/>
      <c r="J49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120"/>
      <c r="C53" s="120"/>
      <c r="D53" s="120"/>
      <c r="E53" s="120"/>
      <c r="F53" s="120"/>
      <c r="G53" s="120"/>
      <c r="H53" s="120"/>
      <c r="I53" s="3"/>
    </row>
    <row r="54" spans="1:9" ht="12.75">
      <c r="A54" s="3"/>
      <c r="B54" s="3"/>
      <c r="C54" s="9"/>
      <c r="D54" s="9"/>
      <c r="E54" s="9"/>
      <c r="F54" s="9"/>
      <c r="G54" s="9"/>
      <c r="H54" s="9"/>
      <c r="I54" s="3"/>
    </row>
    <row r="55" spans="1:9" ht="12.75">
      <c r="A55" s="3"/>
      <c r="B55" s="35"/>
      <c r="C55" s="121"/>
      <c r="D55" s="9"/>
      <c r="E55" s="9"/>
      <c r="F55" s="9"/>
      <c r="G55" s="9"/>
      <c r="H55" s="9"/>
      <c r="I55" s="3"/>
    </row>
    <row r="56" spans="1:9" ht="12.75">
      <c r="A56" s="3"/>
      <c r="B56" s="35"/>
      <c r="C56" s="121"/>
      <c r="D56" s="9"/>
      <c r="E56" s="9"/>
      <c r="F56" s="9"/>
      <c r="G56" s="9"/>
      <c r="H56" s="9"/>
      <c r="I56" s="3"/>
    </row>
    <row r="57" spans="1:9" ht="12.75">
      <c r="A57" s="3"/>
      <c r="B57" s="71"/>
      <c r="C57" s="70"/>
      <c r="D57" s="9"/>
      <c r="E57" s="9"/>
      <c r="F57" s="9"/>
      <c r="G57" s="9"/>
      <c r="H57" s="9"/>
      <c r="I57" s="3"/>
    </row>
    <row r="58" spans="1:9" ht="12.75">
      <c r="A58" s="3"/>
      <c r="B58" s="71"/>
      <c r="C58" s="70"/>
      <c r="D58" s="9"/>
      <c r="E58" s="9"/>
      <c r="F58" s="9"/>
      <c r="G58" s="9"/>
      <c r="H58" s="9"/>
      <c r="I58" s="3"/>
    </row>
    <row r="59" spans="1:9" ht="12.75">
      <c r="A59" s="3"/>
      <c r="B59" s="35"/>
      <c r="C59" s="121"/>
      <c r="D59" s="9"/>
      <c r="E59" s="9"/>
      <c r="F59" s="9"/>
      <c r="G59" s="9"/>
      <c r="H59" s="9"/>
      <c r="I59" s="3"/>
    </row>
    <row r="60" spans="1:9" ht="12.75">
      <c r="A60" s="3"/>
      <c r="B60" s="35"/>
      <c r="C60" s="121"/>
      <c r="D60" s="9"/>
      <c r="E60" s="9"/>
      <c r="F60" s="9"/>
      <c r="G60" s="9"/>
      <c r="H60" s="9"/>
      <c r="I60" s="3"/>
    </row>
    <row r="61" spans="1:9" ht="12.75">
      <c r="A61" s="3"/>
      <c r="B61" s="35"/>
      <c r="C61" s="121"/>
      <c r="D61" s="9"/>
      <c r="E61" s="9"/>
      <c r="F61" s="9"/>
      <c r="G61" s="9"/>
      <c r="H61" s="9"/>
      <c r="I61" s="3"/>
    </row>
    <row r="62" spans="1:9" ht="12.75">
      <c r="A62" s="3"/>
      <c r="B62" s="35"/>
      <c r="C62" s="121"/>
      <c r="D62" s="9"/>
      <c r="E62" s="9"/>
      <c r="F62" s="9"/>
      <c r="G62" s="9"/>
      <c r="H62" s="9"/>
      <c r="I62" s="3"/>
    </row>
    <row r="63" spans="1:9" ht="12.75">
      <c r="A63" s="3"/>
      <c r="B63" s="35"/>
      <c r="C63" s="121"/>
      <c r="D63" s="9"/>
      <c r="E63" s="9"/>
      <c r="F63" s="9"/>
      <c r="G63" s="9"/>
      <c r="H63" s="9"/>
      <c r="I63" s="3"/>
    </row>
    <row r="64" spans="1:9" ht="12.75">
      <c r="A64" s="3"/>
      <c r="B64" s="70"/>
      <c r="C64" s="70"/>
      <c r="D64" s="9"/>
      <c r="E64" s="9"/>
      <c r="F64" s="9"/>
      <c r="G64" s="9"/>
      <c r="H64" s="9"/>
      <c r="I64" s="3"/>
    </row>
    <row r="65" spans="1:9" ht="12.75">
      <c r="A65" s="3"/>
      <c r="B65" s="70"/>
      <c r="C65" s="35"/>
      <c r="D65" s="9"/>
      <c r="E65" s="9"/>
      <c r="F65" s="9"/>
      <c r="G65" s="9"/>
      <c r="H65" s="9"/>
      <c r="I65" s="3"/>
    </row>
    <row r="66" spans="1:9" ht="12.75">
      <c r="A66" s="3"/>
      <c r="B66" s="70"/>
      <c r="C66" s="70"/>
      <c r="D66" s="9"/>
      <c r="E66" s="9"/>
      <c r="F66" s="9"/>
      <c r="G66" s="9"/>
      <c r="H66" s="9"/>
      <c r="I66" s="3"/>
    </row>
    <row r="67" spans="1:9" ht="12.75">
      <c r="A67" s="3"/>
      <c r="B67" s="70"/>
      <c r="C67" s="35"/>
      <c r="D67" s="9"/>
      <c r="E67" s="9"/>
      <c r="F67" s="9"/>
      <c r="G67" s="9"/>
      <c r="H67" s="9"/>
      <c r="I67" s="3"/>
    </row>
    <row r="68" spans="1:9" ht="12.75">
      <c r="A68" s="3"/>
      <c r="B68" s="121"/>
      <c r="C68" s="121"/>
      <c r="D68" s="9"/>
      <c r="E68" s="9"/>
      <c r="F68" s="9"/>
      <c r="G68" s="9"/>
      <c r="H68" s="9"/>
      <c r="I68" s="3"/>
    </row>
    <row r="69" spans="1:9" ht="12.75">
      <c r="A69" s="3"/>
      <c r="B69" s="121"/>
      <c r="C69" s="121"/>
      <c r="D69" s="9"/>
      <c r="E69" s="9"/>
      <c r="F69" s="9"/>
      <c r="G69" s="9"/>
      <c r="H69" s="9"/>
      <c r="I69" s="3"/>
    </row>
    <row r="70" spans="1:9" ht="12.75">
      <c r="A70" s="3"/>
      <c r="B70" s="121"/>
      <c r="C70" s="121"/>
      <c r="D70" s="9"/>
      <c r="E70" s="9"/>
      <c r="F70" s="9"/>
      <c r="G70" s="9"/>
      <c r="H70" s="9"/>
      <c r="I70" s="3"/>
    </row>
    <row r="71" spans="1:9" ht="12.75">
      <c r="A71" s="3"/>
      <c r="B71" s="70"/>
      <c r="C71" s="35"/>
      <c r="D71" s="9"/>
      <c r="E71" s="9"/>
      <c r="F71" s="9"/>
      <c r="G71" s="9"/>
      <c r="H71" s="9"/>
      <c r="I71" s="3"/>
    </row>
    <row r="72" spans="1:9" ht="12.75">
      <c r="A72" s="3"/>
      <c r="B72" s="70"/>
      <c r="C72" s="35"/>
      <c r="D72" s="9"/>
      <c r="E72" s="9"/>
      <c r="F72" s="9"/>
      <c r="G72" s="9"/>
      <c r="H72" s="9"/>
      <c r="I72" s="3"/>
    </row>
    <row r="73" spans="1:9" ht="12.75">
      <c r="A73" s="3"/>
      <c r="B73" s="70"/>
      <c r="C73" s="35"/>
      <c r="D73" s="9"/>
      <c r="E73" s="9"/>
      <c r="F73" s="9"/>
      <c r="G73" s="9"/>
      <c r="H73" s="9"/>
      <c r="I73" s="3"/>
    </row>
    <row r="74" spans="1:9" ht="12.75">
      <c r="A74" s="3"/>
      <c r="B74" s="70"/>
      <c r="C74" s="35"/>
      <c r="D74" s="9"/>
      <c r="E74" s="9"/>
      <c r="F74" s="9"/>
      <c r="G74" s="9"/>
      <c r="H74" s="9"/>
      <c r="I74" s="3"/>
    </row>
    <row r="75" spans="1:9" ht="12.75">
      <c r="A75" s="3"/>
      <c r="B75" s="70"/>
      <c r="C75" s="35"/>
      <c r="D75" s="9"/>
      <c r="E75" s="9"/>
      <c r="F75" s="9"/>
      <c r="G75" s="9"/>
      <c r="H75" s="9"/>
      <c r="I75" s="3"/>
    </row>
    <row r="76" spans="1:9" ht="12.75">
      <c r="A76" s="3"/>
      <c r="B76" s="70"/>
      <c r="C76" s="35"/>
      <c r="D76" s="9"/>
      <c r="E76" s="9"/>
      <c r="F76" s="9"/>
      <c r="G76" s="9"/>
      <c r="H76" s="9"/>
      <c r="I76" s="3"/>
    </row>
    <row r="77" spans="1:9" ht="12.75">
      <c r="A77" s="3"/>
      <c r="B77" s="70"/>
      <c r="C77" s="35"/>
      <c r="D77" s="9"/>
      <c r="E77" s="9"/>
      <c r="F77" s="9"/>
      <c r="G77" s="9"/>
      <c r="H77" s="9"/>
      <c r="I77" s="3"/>
    </row>
    <row r="78" spans="1:9" ht="12.75">
      <c r="A78" s="3"/>
      <c r="B78" s="70"/>
      <c r="C78" s="35"/>
      <c r="D78" s="9"/>
      <c r="E78" s="9"/>
      <c r="F78" s="9"/>
      <c r="G78" s="9"/>
      <c r="H78" s="9"/>
      <c r="I78" s="3"/>
    </row>
    <row r="79" spans="1:9" ht="12.75">
      <c r="A79" s="3"/>
      <c r="B79" s="70"/>
      <c r="C79" s="35"/>
      <c r="D79" s="9"/>
      <c r="E79" s="9"/>
      <c r="F79" s="9"/>
      <c r="G79" s="9"/>
      <c r="H79" s="9"/>
      <c r="I79" s="3"/>
    </row>
    <row r="80" spans="1:9" ht="12.75">
      <c r="A80" s="3"/>
      <c r="B80" s="70"/>
      <c r="C80" s="35"/>
      <c r="D80" s="9"/>
      <c r="E80" s="9"/>
      <c r="F80" s="9"/>
      <c r="G80" s="9"/>
      <c r="H80" s="9"/>
      <c r="I80" s="3"/>
    </row>
    <row r="81" spans="1:9" ht="12.75">
      <c r="A81" s="3"/>
      <c r="B81" s="71"/>
      <c r="C81" s="35"/>
      <c r="D81" s="9"/>
      <c r="E81" s="9"/>
      <c r="F81" s="9"/>
      <c r="G81" s="9"/>
      <c r="H81" s="9"/>
      <c r="I81" s="3"/>
    </row>
    <row r="82" spans="1:9" ht="12.75">
      <c r="A82" s="3"/>
      <c r="B82" s="70"/>
      <c r="C82" s="35"/>
      <c r="D82" s="9"/>
      <c r="E82" s="9"/>
      <c r="F82" s="9"/>
      <c r="G82" s="9"/>
      <c r="H82" s="9"/>
      <c r="I82" s="3"/>
    </row>
    <row r="83" spans="1:9" ht="12.75">
      <c r="A83" s="3"/>
      <c r="B83" s="70"/>
      <c r="C83" s="35"/>
      <c r="D83" s="9"/>
      <c r="E83" s="9"/>
      <c r="F83" s="9"/>
      <c r="G83" s="9"/>
      <c r="H83" s="9"/>
      <c r="I83" s="3"/>
    </row>
    <row r="84" spans="1:9" ht="12.75">
      <c r="A84" s="3"/>
      <c r="B84" s="70"/>
      <c r="C84" s="35"/>
      <c r="D84" s="9"/>
      <c r="E84" s="9"/>
      <c r="F84" s="9"/>
      <c r="G84" s="9"/>
      <c r="H84" s="9"/>
      <c r="I84" s="3"/>
    </row>
    <row r="85" spans="1:9" ht="12.75">
      <c r="A85" s="3"/>
      <c r="B85" s="121"/>
      <c r="C85" s="35"/>
      <c r="D85" s="9"/>
      <c r="E85" s="9"/>
      <c r="F85" s="9"/>
      <c r="G85" s="9"/>
      <c r="H85" s="9"/>
      <c r="I85" s="3"/>
    </row>
    <row r="86" spans="1:9" ht="12.75">
      <c r="A86" s="3"/>
      <c r="B86" s="121"/>
      <c r="C86" s="35"/>
      <c r="D86" s="9"/>
      <c r="E86" s="9"/>
      <c r="F86" s="9"/>
      <c r="G86" s="9"/>
      <c r="H86" s="9"/>
      <c r="I86" s="3"/>
    </row>
    <row r="87" spans="1:9" ht="12.75">
      <c r="A87" s="3"/>
      <c r="B87" s="121"/>
      <c r="C87" s="35"/>
      <c r="D87" s="9"/>
      <c r="E87" s="9"/>
      <c r="F87" s="9"/>
      <c r="G87" s="9"/>
      <c r="H87" s="9"/>
      <c r="I87" s="3"/>
    </row>
    <row r="88" spans="1:9" ht="12.75">
      <c r="A88" s="3"/>
      <c r="B88" s="121"/>
      <c r="C88" s="35"/>
      <c r="D88" s="9"/>
      <c r="E88" s="9"/>
      <c r="F88" s="9"/>
      <c r="G88" s="9"/>
      <c r="H88" s="9"/>
      <c r="I88" s="3"/>
    </row>
    <row r="89" spans="1:9" ht="12.75">
      <c r="A89" s="3"/>
      <c r="B89" s="121"/>
      <c r="C89" s="35"/>
      <c r="D89" s="9"/>
      <c r="E89" s="9"/>
      <c r="F89" s="9"/>
      <c r="G89" s="9"/>
      <c r="H89" s="9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120"/>
      <c r="C117" s="120"/>
      <c r="D117" s="120"/>
      <c r="E117" s="120"/>
      <c r="F117" s="120"/>
      <c r="G117" s="120"/>
      <c r="H117" s="120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67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67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67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67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67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67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120"/>
      <c r="C128" s="120"/>
      <c r="D128" s="120"/>
      <c r="E128" s="120"/>
      <c r="F128" s="120"/>
      <c r="G128" s="120"/>
      <c r="H128" s="120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67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67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67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67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67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67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120"/>
      <c r="C139" s="120"/>
      <c r="D139" s="120"/>
      <c r="E139" s="120"/>
      <c r="F139" s="120"/>
      <c r="G139" s="120"/>
      <c r="H139" s="120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67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67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67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67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67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67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120"/>
      <c r="C150" s="120"/>
      <c r="D150" s="120"/>
      <c r="E150" s="120"/>
      <c r="F150" s="120"/>
      <c r="G150" s="120"/>
      <c r="H150" s="120"/>
      <c r="I150" s="120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</sheetData>
  <mergeCells count="19">
    <mergeCell ref="B53:H53"/>
    <mergeCell ref="B14:B16"/>
    <mergeCell ref="C14:C16"/>
    <mergeCell ref="B17:B20"/>
    <mergeCell ref="C17:C20"/>
    <mergeCell ref="B25:B26"/>
    <mergeCell ref="C25:C26"/>
    <mergeCell ref="C28:C29"/>
    <mergeCell ref="C30:C31"/>
    <mergeCell ref="B28:B29"/>
    <mergeCell ref="B11:H11"/>
    <mergeCell ref="B30:B31"/>
    <mergeCell ref="B117:H117"/>
    <mergeCell ref="B150:I150"/>
    <mergeCell ref="B139:H139"/>
    <mergeCell ref="B128:H128"/>
    <mergeCell ref="B4:G4"/>
    <mergeCell ref="B5:E5"/>
    <mergeCell ref="B6:E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">
      <selection activeCell="E44" sqref="E44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17" t="s">
        <v>60</v>
      </c>
      <c r="C2" s="118"/>
      <c r="D2" s="119"/>
      <c r="E2" s="8"/>
      <c r="G2" s="106" t="s">
        <v>61</v>
      </c>
      <c r="H2" s="107"/>
      <c r="I2" s="107"/>
      <c r="J2" s="107"/>
      <c r="K2" s="107"/>
      <c r="L2" s="107"/>
      <c r="M2" s="107"/>
      <c r="N2" s="107"/>
      <c r="O2" s="108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2" t="s">
        <v>62</v>
      </c>
      <c r="C3" s="33" t="s">
        <v>63</v>
      </c>
      <c r="D3" s="34" t="s">
        <v>64</v>
      </c>
      <c r="E3" s="3"/>
      <c r="G3" s="58" t="s">
        <v>75</v>
      </c>
      <c r="H3" s="51" t="s">
        <v>0</v>
      </c>
      <c r="I3" s="7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107</v>
      </c>
      <c r="O3" s="5" t="s">
        <v>7</v>
      </c>
      <c r="P3" s="66"/>
      <c r="Q3" s="3"/>
      <c r="R3" s="67"/>
      <c r="S3" s="3"/>
      <c r="T3" s="3"/>
      <c r="U3" s="3"/>
      <c r="V3" s="3"/>
      <c r="W3" s="3"/>
    </row>
    <row r="4" spans="2:23" ht="13.5" thickTop="1">
      <c r="B4" s="29">
        <v>1</v>
      </c>
      <c r="C4" s="30" t="s">
        <v>68</v>
      </c>
      <c r="D4" s="31">
        <v>56</v>
      </c>
      <c r="G4" s="59">
        <v>1</v>
      </c>
      <c r="H4" s="52" t="s">
        <v>36</v>
      </c>
      <c r="I4" s="44">
        <v>3</v>
      </c>
      <c r="J4" s="36">
        <v>0.23958333333333334</v>
      </c>
      <c r="K4" s="37" t="s">
        <v>9</v>
      </c>
      <c r="L4" s="37" t="s">
        <v>8</v>
      </c>
      <c r="M4" s="37" t="s">
        <v>9</v>
      </c>
      <c r="N4" s="37" t="s">
        <v>8</v>
      </c>
      <c r="O4" s="38">
        <v>484</v>
      </c>
      <c r="P4" s="68"/>
      <c r="Q4" s="3"/>
      <c r="R4" s="67"/>
      <c r="S4" s="3"/>
      <c r="T4" s="3"/>
      <c r="U4" s="3"/>
      <c r="V4" s="3"/>
      <c r="W4" s="3"/>
    </row>
    <row r="5" spans="2:23" ht="12.75">
      <c r="B5" s="24">
        <v>2</v>
      </c>
      <c r="C5" s="25" t="s">
        <v>74</v>
      </c>
      <c r="D5" s="26">
        <v>62</v>
      </c>
      <c r="G5" s="60">
        <v>2</v>
      </c>
      <c r="H5" s="53" t="s">
        <v>35</v>
      </c>
      <c r="I5" s="45">
        <v>2</v>
      </c>
      <c r="J5" s="39">
        <v>0.28611111111111115</v>
      </c>
      <c r="K5" s="25" t="s">
        <v>8</v>
      </c>
      <c r="L5" s="25" t="s">
        <v>8</v>
      </c>
      <c r="M5" s="25" t="s">
        <v>8</v>
      </c>
      <c r="N5" s="25" t="s">
        <v>8</v>
      </c>
      <c r="O5" s="26">
        <v>337</v>
      </c>
      <c r="P5" s="66"/>
      <c r="Q5" s="3"/>
      <c r="R5" s="67"/>
      <c r="S5" s="3"/>
      <c r="T5" s="3"/>
      <c r="U5" s="3"/>
      <c r="V5" s="3"/>
      <c r="W5" s="3"/>
    </row>
    <row r="6" spans="2:23" ht="12.75">
      <c r="B6" s="21">
        <v>3</v>
      </c>
      <c r="C6" s="22" t="s">
        <v>71</v>
      </c>
      <c r="D6" s="23">
        <v>69</v>
      </c>
      <c r="G6" s="61">
        <v>3</v>
      </c>
      <c r="H6" s="54" t="s">
        <v>93</v>
      </c>
      <c r="I6" s="46">
        <v>2</v>
      </c>
      <c r="J6" s="40">
        <v>0.04513888888888889</v>
      </c>
      <c r="K6" s="22" t="s">
        <v>9</v>
      </c>
      <c r="L6" s="22" t="s">
        <v>8</v>
      </c>
      <c r="M6" s="22" t="s">
        <v>9</v>
      </c>
      <c r="N6" s="22" t="s">
        <v>8</v>
      </c>
      <c r="O6" s="23">
        <v>290</v>
      </c>
      <c r="P6" s="66"/>
      <c r="Q6" s="3"/>
      <c r="R6" s="67"/>
      <c r="S6" s="3"/>
      <c r="T6" s="3"/>
      <c r="U6" s="3"/>
      <c r="V6" s="3"/>
      <c r="W6" s="3"/>
    </row>
    <row r="7" spans="2:23" ht="12.75">
      <c r="B7" s="24">
        <v>4</v>
      </c>
      <c r="C7" s="25" t="s">
        <v>73</v>
      </c>
      <c r="D7" s="26">
        <v>75</v>
      </c>
      <c r="G7" s="60">
        <v>4</v>
      </c>
      <c r="H7" s="53" t="s">
        <v>34</v>
      </c>
      <c r="I7" s="45">
        <v>1</v>
      </c>
      <c r="J7" s="39">
        <v>0.2875</v>
      </c>
      <c r="K7" s="25" t="s">
        <v>8</v>
      </c>
      <c r="L7" s="25" t="s">
        <v>8</v>
      </c>
      <c r="M7" s="25" t="s">
        <v>9</v>
      </c>
      <c r="N7" s="25" t="s">
        <v>8</v>
      </c>
      <c r="O7" s="26">
        <v>257</v>
      </c>
      <c r="P7" s="66"/>
      <c r="Q7" s="3"/>
      <c r="R7" s="67"/>
      <c r="S7" s="3"/>
      <c r="T7" s="3"/>
      <c r="U7" s="3"/>
      <c r="V7" s="3"/>
      <c r="W7" s="3"/>
    </row>
    <row r="8" spans="2:23" ht="12.75">
      <c r="B8" s="21">
        <v>5</v>
      </c>
      <c r="C8" s="22" t="s">
        <v>66</v>
      </c>
      <c r="D8" s="23">
        <v>78</v>
      </c>
      <c r="G8" s="61">
        <v>5</v>
      </c>
      <c r="H8" s="54" t="s">
        <v>37</v>
      </c>
      <c r="I8" s="46">
        <v>1</v>
      </c>
      <c r="J8" s="40">
        <v>0.17013888888888887</v>
      </c>
      <c r="K8" s="22" t="s">
        <v>8</v>
      </c>
      <c r="L8" s="22" t="s">
        <v>8</v>
      </c>
      <c r="M8" s="22" t="s">
        <v>8</v>
      </c>
      <c r="N8" s="22" t="s">
        <v>8</v>
      </c>
      <c r="O8" s="23">
        <v>182</v>
      </c>
      <c r="P8" s="66"/>
      <c r="Q8" s="3"/>
      <c r="R8" s="67"/>
      <c r="S8" s="3"/>
      <c r="T8" s="3"/>
      <c r="U8" s="3"/>
      <c r="V8" s="3"/>
      <c r="W8" s="3"/>
    </row>
    <row r="9" spans="2:23" ht="13.5" thickBot="1">
      <c r="B9" s="141">
        <v>6</v>
      </c>
      <c r="C9" s="130" t="s">
        <v>104</v>
      </c>
      <c r="D9" s="131">
        <v>64</v>
      </c>
      <c r="G9" s="60">
        <v>6</v>
      </c>
      <c r="H9" s="53" t="s">
        <v>20</v>
      </c>
      <c r="I9" s="45">
        <v>1</v>
      </c>
      <c r="J9" s="39">
        <v>0.2625</v>
      </c>
      <c r="K9" s="25" t="s">
        <v>8</v>
      </c>
      <c r="L9" s="25" t="s">
        <v>8</v>
      </c>
      <c r="M9" s="25" t="s">
        <v>8</v>
      </c>
      <c r="N9" s="25" t="s">
        <v>9</v>
      </c>
      <c r="O9" s="26">
        <v>151</v>
      </c>
      <c r="P9" s="66"/>
      <c r="Q9" s="3"/>
      <c r="R9" s="67"/>
      <c r="S9" s="3"/>
      <c r="T9" s="3"/>
      <c r="U9" s="3"/>
      <c r="V9" s="3"/>
      <c r="W9" s="3"/>
    </row>
    <row r="10" spans="2:23" ht="13.5" thickTop="1">
      <c r="B10" s="134"/>
      <c r="C10" s="134"/>
      <c r="D10" s="134"/>
      <c r="G10" s="62">
        <v>7</v>
      </c>
      <c r="H10" s="55" t="s">
        <v>88</v>
      </c>
      <c r="I10" s="46">
        <v>0</v>
      </c>
      <c r="J10" s="40">
        <v>0.2027777777777778</v>
      </c>
      <c r="K10" s="22" t="s">
        <v>9</v>
      </c>
      <c r="L10" s="22" t="s">
        <v>8</v>
      </c>
      <c r="M10" s="22" t="s">
        <v>8</v>
      </c>
      <c r="N10" s="22" t="s">
        <v>8</v>
      </c>
      <c r="O10" s="23">
        <v>147</v>
      </c>
      <c r="P10" s="66"/>
      <c r="Q10" s="3"/>
      <c r="R10" s="67"/>
      <c r="S10" s="3"/>
      <c r="T10" s="3"/>
      <c r="U10" s="3"/>
      <c r="V10" s="3"/>
      <c r="W10" s="3"/>
    </row>
    <row r="11" spans="7:23" ht="12.75">
      <c r="G11" s="60">
        <v>8</v>
      </c>
      <c r="H11" s="53" t="s">
        <v>50</v>
      </c>
      <c r="I11" s="45">
        <v>0</v>
      </c>
      <c r="J11" s="39">
        <v>0.2847222222222222</v>
      </c>
      <c r="K11" s="25" t="s">
        <v>8</v>
      </c>
      <c r="L11" s="25" t="s">
        <v>8</v>
      </c>
      <c r="M11" s="25" t="s">
        <v>8</v>
      </c>
      <c r="N11" s="25" t="s">
        <v>8</v>
      </c>
      <c r="O11" s="26">
        <v>137</v>
      </c>
      <c r="P11" s="66"/>
      <c r="Q11" s="3"/>
      <c r="R11" s="67"/>
      <c r="S11" s="3"/>
      <c r="T11" s="3"/>
      <c r="U11" s="3"/>
      <c r="V11" s="3"/>
      <c r="W11" s="3"/>
    </row>
    <row r="12" spans="2:23" ht="13.5" thickBot="1">
      <c r="B12" s="3"/>
      <c r="C12" s="3"/>
      <c r="D12" s="3"/>
      <c r="G12" s="62">
        <v>9</v>
      </c>
      <c r="H12" s="55" t="s">
        <v>51</v>
      </c>
      <c r="I12" s="46">
        <v>0</v>
      </c>
      <c r="J12" s="40">
        <v>0.1826388888888889</v>
      </c>
      <c r="K12" s="22" t="s">
        <v>8</v>
      </c>
      <c r="L12" s="22" t="s">
        <v>8</v>
      </c>
      <c r="M12" s="22" t="s">
        <v>8</v>
      </c>
      <c r="N12" s="22" t="s">
        <v>8</v>
      </c>
      <c r="O12" s="23">
        <v>88</v>
      </c>
      <c r="P12" s="66"/>
      <c r="Q12" s="3"/>
      <c r="R12" s="67"/>
      <c r="S12" s="3"/>
      <c r="T12" s="3"/>
      <c r="U12" s="3"/>
      <c r="V12" s="3"/>
      <c r="W12" s="3"/>
    </row>
    <row r="13" spans="2:23" ht="14.25" thickBot="1" thickTop="1">
      <c r="B13" s="117" t="s">
        <v>60</v>
      </c>
      <c r="C13" s="118"/>
      <c r="D13" s="119"/>
      <c r="G13" s="60">
        <v>10</v>
      </c>
      <c r="H13" s="53" t="s">
        <v>11</v>
      </c>
      <c r="I13" s="45">
        <v>0</v>
      </c>
      <c r="J13" s="39">
        <v>0.04097222222222222</v>
      </c>
      <c r="K13" s="25" t="s">
        <v>9</v>
      </c>
      <c r="L13" s="25" t="s">
        <v>8</v>
      </c>
      <c r="M13" s="25" t="s">
        <v>8</v>
      </c>
      <c r="N13" s="25" t="s">
        <v>8</v>
      </c>
      <c r="O13" s="26">
        <v>70</v>
      </c>
      <c r="P13" s="66"/>
      <c r="Q13" s="3"/>
      <c r="R13" s="67"/>
      <c r="S13" s="3"/>
      <c r="T13" s="3"/>
      <c r="U13" s="3"/>
      <c r="V13" s="3"/>
      <c r="W13" s="3"/>
    </row>
    <row r="14" spans="2:23" ht="14.25" thickBot="1" thickTop="1">
      <c r="B14" s="32" t="s">
        <v>62</v>
      </c>
      <c r="C14" s="33" t="s">
        <v>63</v>
      </c>
      <c r="D14" s="34" t="s">
        <v>64</v>
      </c>
      <c r="G14" s="62">
        <v>11</v>
      </c>
      <c r="H14" s="55" t="s">
        <v>10</v>
      </c>
      <c r="I14" s="46">
        <v>0</v>
      </c>
      <c r="J14" s="40">
        <v>0.1076388888888889</v>
      </c>
      <c r="K14" s="22" t="s">
        <v>8</v>
      </c>
      <c r="L14" s="22" t="s">
        <v>8</v>
      </c>
      <c r="M14" s="22" t="s">
        <v>8</v>
      </c>
      <c r="N14" s="22" t="s">
        <v>8</v>
      </c>
      <c r="O14" s="23">
        <v>52</v>
      </c>
      <c r="P14" s="66"/>
      <c r="Q14" s="3"/>
      <c r="R14" s="67"/>
      <c r="S14" s="3"/>
      <c r="T14" s="3"/>
      <c r="U14" s="3"/>
      <c r="V14" s="3"/>
      <c r="W14" s="3"/>
    </row>
    <row r="15" spans="2:23" ht="14.25" thickBot="1" thickTop="1">
      <c r="B15" s="29">
        <v>1</v>
      </c>
      <c r="C15" s="30" t="s">
        <v>65</v>
      </c>
      <c r="D15" s="31">
        <v>61</v>
      </c>
      <c r="G15" s="63">
        <v>12</v>
      </c>
      <c r="H15" s="57" t="s">
        <v>48</v>
      </c>
      <c r="I15" s="47">
        <v>0</v>
      </c>
      <c r="J15" s="41">
        <v>0.10902777777777778</v>
      </c>
      <c r="K15" s="42" t="s">
        <v>8</v>
      </c>
      <c r="L15" s="42" t="s">
        <v>8</v>
      </c>
      <c r="M15" s="42" t="s">
        <v>8</v>
      </c>
      <c r="N15" s="42" t="s">
        <v>8</v>
      </c>
      <c r="O15" s="43">
        <v>52</v>
      </c>
      <c r="P15" s="68"/>
      <c r="Q15" s="3"/>
      <c r="R15" s="67"/>
      <c r="S15" s="3"/>
      <c r="T15" s="3"/>
      <c r="U15" s="3"/>
      <c r="V15" s="3"/>
      <c r="W15" s="3"/>
    </row>
    <row r="16" spans="2:23" ht="13.5" thickTop="1">
      <c r="B16" s="24">
        <v>2</v>
      </c>
      <c r="C16" s="25" t="s">
        <v>69</v>
      </c>
      <c r="D16" s="26">
        <v>66</v>
      </c>
      <c r="G16" s="132"/>
      <c r="H16" s="133"/>
      <c r="I16" s="134"/>
      <c r="J16" s="135"/>
      <c r="K16" s="134"/>
      <c r="L16" s="134"/>
      <c r="M16" s="134"/>
      <c r="N16" s="134"/>
      <c r="O16" s="134"/>
      <c r="P16" s="66"/>
      <c r="Q16" s="3"/>
      <c r="R16" s="67"/>
      <c r="S16" s="3"/>
      <c r="T16" s="3"/>
      <c r="U16" s="3"/>
      <c r="V16" s="3"/>
      <c r="W16" s="3"/>
    </row>
    <row r="17" spans="2:23" ht="12.75">
      <c r="B17" s="21">
        <v>3</v>
      </c>
      <c r="C17" s="22" t="s">
        <v>105</v>
      </c>
      <c r="D17" s="23">
        <v>70</v>
      </c>
      <c r="G17" s="71"/>
      <c r="H17" s="66"/>
      <c r="I17" s="3"/>
      <c r="J17" s="67"/>
      <c r="K17" s="3"/>
      <c r="L17" s="3"/>
      <c r="M17" s="3"/>
      <c r="N17" s="3"/>
      <c r="O17" s="3"/>
      <c r="P17" s="68"/>
      <c r="Q17" s="3"/>
      <c r="R17" s="67"/>
      <c r="S17" s="3"/>
      <c r="T17" s="3"/>
      <c r="U17" s="3"/>
      <c r="V17" s="3"/>
      <c r="W17" s="3"/>
    </row>
    <row r="18" spans="2:23" ht="12.75">
      <c r="B18" s="24">
        <v>4</v>
      </c>
      <c r="C18" s="25" t="s">
        <v>72</v>
      </c>
      <c r="D18" s="26">
        <v>77</v>
      </c>
      <c r="G18" s="71"/>
      <c r="H18" s="66"/>
      <c r="I18" s="3"/>
      <c r="J18" s="67"/>
      <c r="K18" s="3"/>
      <c r="L18" s="3"/>
      <c r="M18" s="3"/>
      <c r="N18" s="3"/>
      <c r="O18" s="3"/>
      <c r="P18" s="66"/>
      <c r="Q18" s="3"/>
      <c r="R18" s="67"/>
      <c r="S18" s="3"/>
      <c r="T18" s="3"/>
      <c r="U18" s="3"/>
      <c r="V18" s="3"/>
      <c r="W18" s="3"/>
    </row>
    <row r="19" spans="2:23" ht="12.75">
      <c r="B19" s="21">
        <v>5</v>
      </c>
      <c r="C19" s="22" t="s">
        <v>106</v>
      </c>
      <c r="D19" s="23">
        <v>281</v>
      </c>
      <c r="G19" s="71"/>
      <c r="H19" s="68"/>
      <c r="I19" s="3"/>
      <c r="J19" s="67"/>
      <c r="K19" s="3"/>
      <c r="L19" s="3"/>
      <c r="M19" s="3"/>
      <c r="N19" s="3"/>
      <c r="O19" s="3"/>
      <c r="P19" s="66"/>
      <c r="Q19" s="3"/>
      <c r="R19" s="67"/>
      <c r="S19" s="3"/>
      <c r="T19" s="3"/>
      <c r="U19" s="3"/>
      <c r="V19" s="3"/>
      <c r="W19" s="3"/>
    </row>
    <row r="20" spans="2:23" ht="13.5" thickBot="1">
      <c r="B20" s="141">
        <v>6</v>
      </c>
      <c r="C20" s="130" t="s">
        <v>70</v>
      </c>
      <c r="D20" s="131">
        <v>80</v>
      </c>
      <c r="G20" s="71"/>
      <c r="H20" s="68"/>
      <c r="I20" s="3"/>
      <c r="J20" s="67"/>
      <c r="K20" s="3"/>
      <c r="L20" s="3"/>
      <c r="M20" s="3"/>
      <c r="N20" s="3"/>
      <c r="O20" s="3"/>
      <c r="P20" s="66"/>
      <c r="Q20" s="3"/>
      <c r="R20" s="67"/>
      <c r="S20" s="3"/>
      <c r="T20" s="3"/>
      <c r="U20" s="3"/>
      <c r="V20" s="3"/>
      <c r="W20" s="3"/>
    </row>
    <row r="21" spans="2:23" ht="13.5" thickTop="1">
      <c r="B21" s="134"/>
      <c r="C21" s="134"/>
      <c r="D21" s="134"/>
      <c r="G21" s="71"/>
      <c r="H21" s="68"/>
      <c r="I21" s="3"/>
      <c r="J21" s="67"/>
      <c r="K21" s="3"/>
      <c r="L21" s="3"/>
      <c r="M21" s="3"/>
      <c r="N21" s="3"/>
      <c r="O21" s="3"/>
      <c r="P21" s="68"/>
      <c r="Q21" s="3"/>
      <c r="R21" s="67"/>
      <c r="S21" s="3"/>
      <c r="T21" s="3"/>
      <c r="U21" s="3"/>
      <c r="V21" s="3"/>
      <c r="W21" s="3"/>
    </row>
    <row r="22" spans="7:23" ht="12.75">
      <c r="G22" s="71"/>
      <c r="H22" s="68"/>
      <c r="I22" s="3"/>
      <c r="J22" s="67"/>
      <c r="K22" s="3"/>
      <c r="L22" s="3"/>
      <c r="M22" s="3"/>
      <c r="N22" s="3"/>
      <c r="O22" s="3"/>
      <c r="P22" s="68"/>
      <c r="Q22" s="3"/>
      <c r="R22" s="67"/>
      <c r="S22" s="3"/>
      <c r="T22" s="3"/>
      <c r="U22" s="3"/>
      <c r="V22" s="3"/>
      <c r="W22" s="3"/>
    </row>
    <row r="23" spans="1:23" ht="12.75">
      <c r="A23" s="3"/>
      <c r="B23" s="3"/>
      <c r="C23" s="3"/>
      <c r="D23" s="3"/>
      <c r="E23" s="3"/>
      <c r="G23" s="71"/>
      <c r="H23" s="68"/>
      <c r="I23" s="3"/>
      <c r="J23" s="67"/>
      <c r="K23" s="3"/>
      <c r="L23" s="3"/>
      <c r="M23" s="3"/>
      <c r="N23" s="3"/>
      <c r="O23" s="3"/>
      <c r="P23" s="68"/>
      <c r="Q23" s="3"/>
      <c r="R23" s="67"/>
      <c r="S23" s="3"/>
      <c r="T23" s="3"/>
      <c r="U23" s="3"/>
      <c r="V23" s="3"/>
      <c r="W23" s="3"/>
    </row>
    <row r="24" spans="1:23" ht="12.75">
      <c r="A24" s="3"/>
      <c r="B24" s="136"/>
      <c r="C24" s="136"/>
      <c r="D24" s="136"/>
      <c r="E24" s="3"/>
      <c r="G24" s="71"/>
      <c r="H24" s="68"/>
      <c r="I24" s="3"/>
      <c r="J24" s="67"/>
      <c r="K24" s="3"/>
      <c r="L24" s="3"/>
      <c r="M24" s="3"/>
      <c r="N24" s="3"/>
      <c r="O24" s="3"/>
      <c r="P24" s="66"/>
      <c r="Q24" s="3"/>
      <c r="R24" s="67"/>
      <c r="S24" s="3"/>
      <c r="T24" s="3"/>
      <c r="U24" s="3"/>
      <c r="V24" s="3"/>
      <c r="W24" s="3"/>
    </row>
    <row r="25" spans="1:23" ht="12.75">
      <c r="A25" s="3"/>
      <c r="B25" s="3"/>
      <c r="C25" s="3"/>
      <c r="D25" s="3"/>
      <c r="E25" s="3"/>
      <c r="G25" s="71"/>
      <c r="H25" s="66"/>
      <c r="I25" s="3"/>
      <c r="J25" s="67"/>
      <c r="K25" s="3"/>
      <c r="L25" s="3"/>
      <c r="M25" s="3"/>
      <c r="N25" s="3"/>
      <c r="O25" s="3"/>
      <c r="P25" s="66"/>
      <c r="Q25" s="3"/>
      <c r="R25" s="67"/>
      <c r="S25" s="3"/>
      <c r="T25" s="3"/>
      <c r="U25" s="3"/>
      <c r="V25" s="3"/>
      <c r="W25" s="3"/>
    </row>
    <row r="26" spans="1:23" ht="12.75">
      <c r="A26" s="3"/>
      <c r="B26" s="3"/>
      <c r="C26" s="3"/>
      <c r="D26" s="3"/>
      <c r="E26" s="3"/>
      <c r="G26" s="71"/>
      <c r="H26" s="68"/>
      <c r="I26" s="3"/>
      <c r="J26" s="67"/>
      <c r="K26" s="3"/>
      <c r="L26" s="3"/>
      <c r="M26" s="3"/>
      <c r="N26" s="3"/>
      <c r="O26" s="3"/>
      <c r="P26" s="68"/>
      <c r="Q26" s="3"/>
      <c r="R26" s="67"/>
      <c r="S26" s="3"/>
      <c r="T26" s="3"/>
      <c r="U26" s="3"/>
      <c r="V26" s="3"/>
      <c r="W26" s="3"/>
    </row>
    <row r="27" spans="1:23" ht="12.75">
      <c r="A27" s="3"/>
      <c r="B27" s="3"/>
      <c r="C27" s="3"/>
      <c r="D27" s="3"/>
      <c r="E27" s="3"/>
      <c r="G27" s="71"/>
      <c r="H27" s="66"/>
      <c r="I27" s="3"/>
      <c r="J27" s="67"/>
      <c r="K27" s="3"/>
      <c r="L27" s="3"/>
      <c r="M27" s="3"/>
      <c r="N27" s="3"/>
      <c r="O27" s="3"/>
      <c r="P27" s="68"/>
      <c r="Q27" s="3"/>
      <c r="R27" s="67"/>
      <c r="S27" s="3"/>
      <c r="T27" s="3"/>
      <c r="U27" s="3"/>
      <c r="V27" s="3"/>
      <c r="W27" s="3"/>
    </row>
    <row r="28" spans="1:23" ht="12.75">
      <c r="A28" s="3"/>
      <c r="B28" s="3"/>
      <c r="C28" s="3"/>
      <c r="D28" s="3"/>
      <c r="E28" s="3"/>
      <c r="G28" s="71"/>
      <c r="H28" s="68"/>
      <c r="I28" s="3"/>
      <c r="J28" s="67"/>
      <c r="K28" s="3"/>
      <c r="L28" s="3"/>
      <c r="M28" s="3"/>
      <c r="N28" s="3"/>
      <c r="O28" s="3"/>
      <c r="P28" s="66"/>
      <c r="Q28" s="3"/>
      <c r="R28" s="67"/>
      <c r="S28" s="3"/>
      <c r="T28" s="3"/>
      <c r="U28" s="3"/>
      <c r="V28" s="3"/>
      <c r="W28" s="3"/>
    </row>
    <row r="29" spans="1:23" ht="12.75">
      <c r="A29" s="3"/>
      <c r="B29" s="3"/>
      <c r="C29" s="3"/>
      <c r="D29" s="3"/>
      <c r="E29" s="3"/>
      <c r="G29" s="71"/>
      <c r="H29" s="66"/>
      <c r="I29" s="3"/>
      <c r="J29" s="6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2.75">
      <c r="A30" s="3"/>
      <c r="B30" s="3"/>
      <c r="C30" s="3"/>
      <c r="D30" s="3"/>
      <c r="E30" s="3"/>
      <c r="G30" s="3"/>
      <c r="H30" s="66"/>
      <c r="I30" s="3"/>
      <c r="J30" s="67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136"/>
      <c r="C35" s="136"/>
      <c r="D35" s="136"/>
      <c r="E35" s="3"/>
      <c r="G35" s="3"/>
      <c r="H35" s="35"/>
      <c r="I35" s="3"/>
      <c r="J35" s="35"/>
      <c r="K35" s="3"/>
      <c r="L35" s="3"/>
      <c r="M35" s="3"/>
      <c r="N35" s="3"/>
      <c r="O35" s="3"/>
      <c r="P35" s="3"/>
    </row>
    <row r="36" spans="1:11" ht="12.75">
      <c r="A36" s="3"/>
      <c r="B36" s="3"/>
      <c r="C36" s="3"/>
      <c r="D36" s="3"/>
      <c r="E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G37" s="3"/>
      <c r="H37" s="35"/>
      <c r="I37" s="3"/>
      <c r="J37" s="35"/>
      <c r="K37" s="3"/>
    </row>
    <row r="38" spans="1:11" ht="12.75">
      <c r="A38" s="3"/>
      <c r="B38" s="3"/>
      <c r="C38" s="3"/>
      <c r="D38" s="3"/>
      <c r="E38" s="3"/>
      <c r="G38" s="3"/>
      <c r="H38" s="35"/>
      <c r="I38" s="3"/>
      <c r="J38" s="35"/>
      <c r="K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mergeCells count="3">
    <mergeCell ref="B2:D2"/>
    <mergeCell ref="B13:D13"/>
    <mergeCell ref="G2:O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O29" sqref="O29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17" t="s">
        <v>60</v>
      </c>
      <c r="C2" s="118"/>
      <c r="D2" s="119"/>
      <c r="E2" s="8"/>
      <c r="G2" s="106" t="s">
        <v>61</v>
      </c>
      <c r="H2" s="107"/>
      <c r="I2" s="107"/>
      <c r="J2" s="107"/>
      <c r="K2" s="107"/>
      <c r="L2" s="107"/>
      <c r="M2" s="107"/>
      <c r="N2" s="107"/>
      <c r="O2" s="108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2" t="s">
        <v>62</v>
      </c>
      <c r="C3" s="33" t="s">
        <v>63</v>
      </c>
      <c r="D3" s="34" t="s">
        <v>64</v>
      </c>
      <c r="E3" s="3"/>
      <c r="G3" s="58" t="s">
        <v>75</v>
      </c>
      <c r="H3" s="51" t="s">
        <v>0</v>
      </c>
      <c r="I3" s="7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107</v>
      </c>
      <c r="O3" s="5" t="s">
        <v>7</v>
      </c>
      <c r="P3" s="66"/>
      <c r="Q3" s="3"/>
      <c r="R3" s="67"/>
      <c r="S3" s="3"/>
      <c r="T3" s="3"/>
      <c r="U3" s="3"/>
      <c r="V3" s="3"/>
      <c r="W3" s="3"/>
    </row>
    <row r="4" spans="2:23" ht="13.5" thickTop="1">
      <c r="B4" s="29">
        <v>1</v>
      </c>
      <c r="C4" s="30" t="s">
        <v>68</v>
      </c>
      <c r="D4" s="31">
        <v>56</v>
      </c>
      <c r="G4" s="59">
        <v>1</v>
      </c>
      <c r="H4" s="52" t="s">
        <v>35</v>
      </c>
      <c r="I4" s="44">
        <v>4</v>
      </c>
      <c r="J4" s="36">
        <v>0.20625</v>
      </c>
      <c r="K4" s="37" t="s">
        <v>8</v>
      </c>
      <c r="L4" s="37" t="s">
        <v>8</v>
      </c>
      <c r="M4" s="37" t="s">
        <v>8</v>
      </c>
      <c r="N4" s="37" t="s">
        <v>8</v>
      </c>
      <c r="O4" s="38">
        <v>499</v>
      </c>
      <c r="P4" s="68"/>
      <c r="Q4" s="3"/>
      <c r="R4" s="67"/>
      <c r="S4" s="3"/>
      <c r="T4" s="3"/>
      <c r="U4" s="3"/>
      <c r="V4" s="3"/>
      <c r="W4" s="3"/>
    </row>
    <row r="5" spans="2:23" ht="12.75">
      <c r="B5" s="24">
        <v>2</v>
      </c>
      <c r="C5" s="25" t="s">
        <v>74</v>
      </c>
      <c r="D5" s="26">
        <v>62</v>
      </c>
      <c r="G5" s="60">
        <v>2</v>
      </c>
      <c r="H5" s="53" t="s">
        <v>36</v>
      </c>
      <c r="I5" s="45">
        <v>3</v>
      </c>
      <c r="J5" s="39">
        <v>0.24375</v>
      </c>
      <c r="K5" s="25" t="s">
        <v>8</v>
      </c>
      <c r="L5" s="25" t="s">
        <v>8</v>
      </c>
      <c r="M5" s="25" t="s">
        <v>9</v>
      </c>
      <c r="N5" s="25" t="s">
        <v>8</v>
      </c>
      <c r="O5" s="26">
        <v>436</v>
      </c>
      <c r="P5" s="66"/>
      <c r="Q5" s="3"/>
      <c r="R5" s="67"/>
      <c r="S5" s="3"/>
      <c r="T5" s="3"/>
      <c r="U5" s="3"/>
      <c r="V5" s="3"/>
      <c r="W5" s="3"/>
    </row>
    <row r="6" spans="2:23" ht="12.75">
      <c r="B6" s="21">
        <v>3</v>
      </c>
      <c r="C6" s="22" t="s">
        <v>72</v>
      </c>
      <c r="D6" s="23">
        <v>77</v>
      </c>
      <c r="G6" s="61">
        <v>3</v>
      </c>
      <c r="H6" s="54" t="s">
        <v>88</v>
      </c>
      <c r="I6" s="46">
        <v>2</v>
      </c>
      <c r="J6" s="40">
        <v>0.28541666666666665</v>
      </c>
      <c r="K6" s="22" t="s">
        <v>8</v>
      </c>
      <c r="L6" s="22" t="s">
        <v>8</v>
      </c>
      <c r="M6" s="22" t="s">
        <v>8</v>
      </c>
      <c r="N6" s="22" t="s">
        <v>8</v>
      </c>
      <c r="O6" s="23">
        <v>337</v>
      </c>
      <c r="P6" s="66"/>
      <c r="Q6" s="3"/>
      <c r="R6" s="67"/>
      <c r="S6" s="3"/>
      <c r="T6" s="3"/>
      <c r="U6" s="3"/>
      <c r="V6" s="3"/>
      <c r="W6" s="3"/>
    </row>
    <row r="7" spans="2:23" ht="12.75">
      <c r="B7" s="24">
        <v>4</v>
      </c>
      <c r="C7" s="25" t="s">
        <v>70</v>
      </c>
      <c r="D7" s="26">
        <v>80</v>
      </c>
      <c r="G7" s="60">
        <v>4</v>
      </c>
      <c r="H7" s="53" t="s">
        <v>48</v>
      </c>
      <c r="I7" s="45">
        <v>2</v>
      </c>
      <c r="J7" s="39">
        <v>0.2847222222222222</v>
      </c>
      <c r="K7" s="25" t="s">
        <v>8</v>
      </c>
      <c r="L7" s="25" t="s">
        <v>8</v>
      </c>
      <c r="M7" s="25" t="s">
        <v>8</v>
      </c>
      <c r="N7" s="25" t="s">
        <v>8</v>
      </c>
      <c r="O7" s="26">
        <v>336</v>
      </c>
      <c r="P7" s="66"/>
      <c r="Q7" s="3"/>
      <c r="R7" s="67"/>
      <c r="S7" s="3"/>
      <c r="T7" s="3"/>
      <c r="U7" s="3"/>
      <c r="V7" s="3"/>
      <c r="W7" s="3"/>
    </row>
    <row r="8" spans="2:23" ht="12.75">
      <c r="B8" s="21">
        <v>5</v>
      </c>
      <c r="C8" s="22" t="s">
        <v>104</v>
      </c>
      <c r="D8" s="23">
        <v>64</v>
      </c>
      <c r="G8" s="61">
        <v>5</v>
      </c>
      <c r="H8" s="54" t="s">
        <v>34</v>
      </c>
      <c r="I8" s="46">
        <v>1</v>
      </c>
      <c r="J8" s="40">
        <v>0.20555555555555557</v>
      </c>
      <c r="K8" s="22" t="s">
        <v>8</v>
      </c>
      <c r="L8" s="22" t="s">
        <v>8</v>
      </c>
      <c r="M8" s="22" t="s">
        <v>9</v>
      </c>
      <c r="N8" s="22" t="s">
        <v>8</v>
      </c>
      <c r="O8" s="23">
        <v>218</v>
      </c>
      <c r="P8" s="66"/>
      <c r="Q8" s="3"/>
      <c r="R8" s="67"/>
      <c r="S8" s="3"/>
      <c r="T8" s="3"/>
      <c r="U8" s="3"/>
      <c r="V8" s="3"/>
      <c r="W8" s="3"/>
    </row>
    <row r="9" spans="2:23" ht="13.5" thickBot="1">
      <c r="B9" s="141">
        <v>6</v>
      </c>
      <c r="C9" s="151"/>
      <c r="D9" s="152"/>
      <c r="G9" s="60">
        <v>6</v>
      </c>
      <c r="H9" s="53" t="s">
        <v>10</v>
      </c>
      <c r="I9" s="45">
        <v>1</v>
      </c>
      <c r="J9" s="39">
        <v>0.11944444444444445</v>
      </c>
      <c r="K9" s="25" t="s">
        <v>8</v>
      </c>
      <c r="L9" s="25" t="s">
        <v>8</v>
      </c>
      <c r="M9" s="25" t="s">
        <v>8</v>
      </c>
      <c r="N9" s="25" t="s">
        <v>8</v>
      </c>
      <c r="O9" s="26">
        <v>157</v>
      </c>
      <c r="P9" s="66"/>
      <c r="Q9" s="3"/>
      <c r="R9" s="67"/>
      <c r="S9" s="3"/>
      <c r="T9" s="3"/>
      <c r="U9" s="3"/>
      <c r="V9" s="3"/>
      <c r="W9" s="3"/>
    </row>
    <row r="10" spans="2:23" ht="13.5" thickTop="1">
      <c r="B10" s="134"/>
      <c r="C10" s="134"/>
      <c r="D10" s="134"/>
      <c r="G10" s="62">
        <v>7</v>
      </c>
      <c r="H10" s="55" t="s">
        <v>93</v>
      </c>
      <c r="I10" s="46">
        <v>0</v>
      </c>
      <c r="J10" s="40">
        <v>0.28611111111111115</v>
      </c>
      <c r="K10" s="22" t="s">
        <v>8</v>
      </c>
      <c r="L10" s="22" t="s">
        <v>8</v>
      </c>
      <c r="M10" s="22" t="s">
        <v>9</v>
      </c>
      <c r="N10" s="22" t="s">
        <v>8</v>
      </c>
      <c r="O10" s="23">
        <v>156</v>
      </c>
      <c r="P10" s="66"/>
      <c r="Q10" s="3"/>
      <c r="R10" s="67"/>
      <c r="S10" s="3"/>
      <c r="T10" s="3"/>
      <c r="U10" s="3"/>
      <c r="V10" s="3"/>
      <c r="W10" s="3"/>
    </row>
    <row r="11" spans="7:23" ht="12.75">
      <c r="G11" s="60">
        <v>8</v>
      </c>
      <c r="H11" s="53" t="s">
        <v>37</v>
      </c>
      <c r="I11" s="45">
        <v>1</v>
      </c>
      <c r="J11" s="39">
        <v>0.24791666666666667</v>
      </c>
      <c r="K11" s="25" t="s">
        <v>8</v>
      </c>
      <c r="L11" s="25" t="s">
        <v>8</v>
      </c>
      <c r="M11" s="25" t="s">
        <v>8</v>
      </c>
      <c r="N11" s="25" t="s">
        <v>9</v>
      </c>
      <c r="O11" s="26">
        <v>144</v>
      </c>
      <c r="P11" s="66"/>
      <c r="Q11" s="3"/>
      <c r="R11" s="67"/>
      <c r="S11" s="3"/>
      <c r="T11" s="3"/>
      <c r="U11" s="3"/>
      <c r="V11" s="3"/>
      <c r="W11" s="3"/>
    </row>
    <row r="12" spans="2:23" ht="13.5" thickBot="1">
      <c r="B12" s="3"/>
      <c r="C12" s="3"/>
      <c r="D12" s="3"/>
      <c r="G12" s="62">
        <v>9</v>
      </c>
      <c r="H12" s="55" t="s">
        <v>50</v>
      </c>
      <c r="I12" s="46">
        <v>0</v>
      </c>
      <c r="J12" s="40">
        <v>0.15277777777777776</v>
      </c>
      <c r="K12" s="22" t="s">
        <v>8</v>
      </c>
      <c r="L12" s="22" t="s">
        <v>8</v>
      </c>
      <c r="M12" s="22" t="s">
        <v>8</v>
      </c>
      <c r="N12" s="22" t="s">
        <v>8</v>
      </c>
      <c r="O12" s="23">
        <v>73</v>
      </c>
      <c r="P12" s="66"/>
      <c r="Q12" s="3"/>
      <c r="R12" s="67"/>
      <c r="S12" s="3"/>
      <c r="T12" s="3"/>
      <c r="U12" s="3"/>
      <c r="V12" s="3"/>
      <c r="W12" s="3"/>
    </row>
    <row r="13" spans="2:23" ht="14.25" thickBot="1" thickTop="1">
      <c r="B13" s="117" t="s">
        <v>60</v>
      </c>
      <c r="C13" s="118"/>
      <c r="D13" s="119"/>
      <c r="G13" s="60">
        <v>10</v>
      </c>
      <c r="H13" s="53" t="s">
        <v>20</v>
      </c>
      <c r="I13" s="45">
        <v>0</v>
      </c>
      <c r="J13" s="39">
        <v>0.2708333333333333</v>
      </c>
      <c r="K13" s="25" t="s">
        <v>8</v>
      </c>
      <c r="L13" s="25" t="s">
        <v>8</v>
      </c>
      <c r="M13" s="25" t="s">
        <v>8</v>
      </c>
      <c r="N13" s="25" t="s">
        <v>9</v>
      </c>
      <c r="O13" s="26">
        <v>55</v>
      </c>
      <c r="P13" s="66"/>
      <c r="Q13" s="3"/>
      <c r="R13" s="67"/>
      <c r="S13" s="3"/>
      <c r="T13" s="3"/>
      <c r="U13" s="3"/>
      <c r="V13" s="3"/>
      <c r="W13" s="3"/>
    </row>
    <row r="14" spans="2:23" ht="14.25" thickBot="1" thickTop="1">
      <c r="B14" s="32" t="s">
        <v>62</v>
      </c>
      <c r="C14" s="33" t="s">
        <v>63</v>
      </c>
      <c r="D14" s="34" t="s">
        <v>64</v>
      </c>
      <c r="G14" s="62">
        <v>11</v>
      </c>
      <c r="H14" s="55" t="s">
        <v>51</v>
      </c>
      <c r="I14" s="46">
        <v>0</v>
      </c>
      <c r="J14" s="40">
        <v>0.25833333333333336</v>
      </c>
      <c r="K14" s="22" t="s">
        <v>8</v>
      </c>
      <c r="L14" s="22" t="s">
        <v>8</v>
      </c>
      <c r="M14" s="22" t="s">
        <v>8</v>
      </c>
      <c r="N14" s="22" t="s">
        <v>9</v>
      </c>
      <c r="O14" s="23">
        <v>49</v>
      </c>
      <c r="P14" s="66"/>
      <c r="Q14" s="3"/>
      <c r="R14" s="67"/>
      <c r="S14" s="3"/>
      <c r="T14" s="3"/>
      <c r="U14" s="3"/>
      <c r="V14" s="3"/>
      <c r="W14" s="3"/>
    </row>
    <row r="15" spans="2:23" ht="14.25" thickBot="1" thickTop="1">
      <c r="B15" s="29">
        <v>1</v>
      </c>
      <c r="C15" s="30" t="s">
        <v>65</v>
      </c>
      <c r="D15" s="31">
        <v>61</v>
      </c>
      <c r="G15" s="63">
        <v>12</v>
      </c>
      <c r="H15" s="57" t="s">
        <v>11</v>
      </c>
      <c r="I15" s="47">
        <v>0</v>
      </c>
      <c r="J15" s="41">
        <v>0</v>
      </c>
      <c r="K15" s="42" t="s">
        <v>8</v>
      </c>
      <c r="L15" s="42" t="s">
        <v>8</v>
      </c>
      <c r="M15" s="42" t="s">
        <v>8</v>
      </c>
      <c r="N15" s="42" t="s">
        <v>8</v>
      </c>
      <c r="O15" s="43">
        <v>0</v>
      </c>
      <c r="P15" s="68"/>
      <c r="Q15" s="3"/>
      <c r="R15" s="67"/>
      <c r="S15" s="3"/>
      <c r="T15" s="3"/>
      <c r="U15" s="3"/>
      <c r="V15" s="3"/>
      <c r="W15" s="3"/>
    </row>
    <row r="16" spans="2:23" ht="13.5" thickTop="1">
      <c r="B16" s="24">
        <v>2</v>
      </c>
      <c r="C16" s="25" t="s">
        <v>69</v>
      </c>
      <c r="D16" s="26">
        <v>66</v>
      </c>
      <c r="G16" s="132"/>
      <c r="H16" s="133"/>
      <c r="I16" s="134"/>
      <c r="J16" s="135"/>
      <c r="K16" s="134"/>
      <c r="L16" s="134"/>
      <c r="M16" s="134"/>
      <c r="N16" s="134"/>
      <c r="O16" s="134"/>
      <c r="P16" s="66"/>
      <c r="Q16" s="3"/>
      <c r="R16" s="67"/>
      <c r="S16" s="3"/>
      <c r="T16" s="3"/>
      <c r="U16" s="3"/>
      <c r="V16" s="3"/>
      <c r="W16" s="3"/>
    </row>
    <row r="17" spans="2:23" ht="12.75">
      <c r="B17" s="21">
        <v>3</v>
      </c>
      <c r="C17" s="22" t="s">
        <v>71</v>
      </c>
      <c r="D17" s="23">
        <v>69</v>
      </c>
      <c r="G17" s="71"/>
      <c r="H17" s="66"/>
      <c r="I17" s="3"/>
      <c r="J17" s="67"/>
      <c r="K17" s="3"/>
      <c r="L17" s="3"/>
      <c r="M17" s="3"/>
      <c r="N17" s="3"/>
      <c r="P17" s="68"/>
      <c r="Q17" s="3"/>
      <c r="R17" s="67"/>
      <c r="S17" s="3"/>
      <c r="T17" s="3"/>
      <c r="U17" s="3"/>
      <c r="V17" s="3"/>
      <c r="W17" s="3"/>
    </row>
    <row r="18" spans="2:23" ht="13.5" thickBot="1">
      <c r="B18" s="24">
        <v>4</v>
      </c>
      <c r="C18" s="25" t="s">
        <v>73</v>
      </c>
      <c r="D18" s="26">
        <v>75</v>
      </c>
      <c r="G18" s="71"/>
      <c r="H18" s="66"/>
      <c r="I18" s="3"/>
      <c r="J18" s="67"/>
      <c r="K18" s="3"/>
      <c r="L18" s="3"/>
      <c r="M18" s="3"/>
      <c r="N18" s="3"/>
      <c r="P18" s="66"/>
      <c r="Q18" s="3"/>
      <c r="R18" s="67"/>
      <c r="S18" s="3"/>
      <c r="T18" s="3"/>
      <c r="U18" s="3"/>
      <c r="V18" s="3"/>
      <c r="W18" s="3"/>
    </row>
    <row r="19" spans="2:23" ht="14.25" thickBot="1" thickTop="1">
      <c r="B19" s="21">
        <v>5</v>
      </c>
      <c r="C19" s="22" t="s">
        <v>66</v>
      </c>
      <c r="D19" s="23">
        <v>78</v>
      </c>
      <c r="G19" s="117" t="s">
        <v>76</v>
      </c>
      <c r="H19" s="118"/>
      <c r="I19" s="118"/>
      <c r="J19" s="118"/>
      <c r="K19" s="119"/>
      <c r="L19" s="3"/>
      <c r="M19" s="3"/>
      <c r="N19" s="3"/>
      <c r="P19" s="66"/>
      <c r="Q19" s="3"/>
      <c r="R19" s="67"/>
      <c r="S19" s="3"/>
      <c r="T19" s="3"/>
      <c r="U19" s="3"/>
      <c r="V19" s="3"/>
      <c r="W19" s="3"/>
    </row>
    <row r="20" spans="2:23" ht="14.25" thickBot="1" thickTop="1">
      <c r="B20" s="141">
        <v>6</v>
      </c>
      <c r="C20" s="130" t="s">
        <v>106</v>
      </c>
      <c r="D20" s="131">
        <v>281</v>
      </c>
      <c r="G20" s="72" t="s">
        <v>75</v>
      </c>
      <c r="H20" s="76" t="s">
        <v>0</v>
      </c>
      <c r="I20" s="72" t="s">
        <v>6</v>
      </c>
      <c r="J20" s="142" t="s">
        <v>12</v>
      </c>
      <c r="K20" s="76" t="s">
        <v>77</v>
      </c>
      <c r="L20" s="3"/>
      <c r="M20" s="3"/>
      <c r="N20" s="3"/>
      <c r="O20" s="3"/>
      <c r="P20" s="3"/>
      <c r="Q20" s="3"/>
      <c r="R20" s="67"/>
      <c r="S20" s="3"/>
      <c r="T20" s="3"/>
      <c r="U20" s="3"/>
      <c r="V20" s="3"/>
      <c r="W20" s="3"/>
    </row>
    <row r="21" spans="2:23" ht="13.5" thickTop="1">
      <c r="B21" s="134"/>
      <c r="C21" s="134"/>
      <c r="D21" s="134"/>
      <c r="G21" s="59">
        <v>1</v>
      </c>
      <c r="H21" s="52" t="s">
        <v>36</v>
      </c>
      <c r="I21" s="150">
        <v>484</v>
      </c>
      <c r="J21" s="31">
        <f>VLOOKUP(H21,$H$4:$O$15,8,FALSE)</f>
        <v>436</v>
      </c>
      <c r="K21" s="87">
        <f>SUM(I21:J21)</f>
        <v>920</v>
      </c>
      <c r="L21" s="3"/>
      <c r="M21" s="68"/>
      <c r="N21" s="3"/>
      <c r="O21" s="3"/>
      <c r="P21" s="3"/>
      <c r="Q21" s="3"/>
      <c r="R21" s="67"/>
      <c r="S21" s="3"/>
      <c r="T21" s="3"/>
      <c r="U21" s="3"/>
      <c r="V21" s="3"/>
      <c r="W21" s="3"/>
    </row>
    <row r="22" spans="7:23" ht="12.75">
      <c r="G22" s="60">
        <v>2</v>
      </c>
      <c r="H22" s="53" t="s">
        <v>35</v>
      </c>
      <c r="I22" s="84">
        <v>337</v>
      </c>
      <c r="J22" s="26">
        <f>VLOOKUP(H22,$H$4:$O$15,8,FALSE)</f>
        <v>499</v>
      </c>
      <c r="K22" s="88">
        <f>SUM(I22:J22)</f>
        <v>836</v>
      </c>
      <c r="L22" s="3"/>
      <c r="M22" s="68"/>
      <c r="N22" s="3"/>
      <c r="O22" s="3"/>
      <c r="P22" s="3"/>
      <c r="Q22" s="3"/>
      <c r="R22" s="67"/>
      <c r="S22" s="3"/>
      <c r="T22" s="3"/>
      <c r="U22" s="3"/>
      <c r="V22" s="3"/>
      <c r="W22" s="3"/>
    </row>
    <row r="23" spans="1:23" ht="12.75">
      <c r="A23" s="3"/>
      <c r="B23" s="3"/>
      <c r="C23" s="3"/>
      <c r="D23" s="3"/>
      <c r="E23" s="3"/>
      <c r="G23" s="61">
        <v>3</v>
      </c>
      <c r="H23" s="55" t="s">
        <v>88</v>
      </c>
      <c r="I23" s="85">
        <v>147</v>
      </c>
      <c r="J23" s="23">
        <f>VLOOKUP(H23,$H$4:$O$15,8,FALSE)</f>
        <v>337</v>
      </c>
      <c r="K23" s="89">
        <f>SUM(I23:J23)</f>
        <v>484</v>
      </c>
      <c r="L23" s="3"/>
      <c r="M23" s="68"/>
      <c r="N23" s="3"/>
      <c r="O23" s="3"/>
      <c r="P23" s="3"/>
      <c r="Q23" s="3"/>
      <c r="R23" s="67"/>
      <c r="S23" s="3"/>
      <c r="T23" s="3"/>
      <c r="U23" s="3"/>
      <c r="V23" s="3"/>
      <c r="W23" s="3"/>
    </row>
    <row r="24" spans="1:23" ht="12.75">
      <c r="A24" s="3"/>
      <c r="B24" s="136"/>
      <c r="C24" s="136"/>
      <c r="D24" s="136"/>
      <c r="E24" s="3"/>
      <c r="G24" s="60">
        <v>4</v>
      </c>
      <c r="H24" s="53" t="s">
        <v>34</v>
      </c>
      <c r="I24" s="84">
        <v>257</v>
      </c>
      <c r="J24" s="26">
        <f>VLOOKUP(H24,$H$4:$O$15,8,FALSE)</f>
        <v>218</v>
      </c>
      <c r="K24" s="88">
        <f>SUM(I24:J24)</f>
        <v>475</v>
      </c>
      <c r="L24" s="3"/>
      <c r="M24" s="68"/>
      <c r="N24" s="3"/>
      <c r="O24" s="3"/>
      <c r="P24" s="3"/>
      <c r="Q24" s="3"/>
      <c r="R24" s="67"/>
      <c r="S24" s="3"/>
      <c r="T24" s="3"/>
      <c r="U24" s="3"/>
      <c r="V24" s="3"/>
      <c r="W24" s="3"/>
    </row>
    <row r="25" spans="1:23" ht="12.75">
      <c r="A25" s="3"/>
      <c r="B25" s="3"/>
      <c r="C25" s="3"/>
      <c r="D25" s="3"/>
      <c r="E25" s="3"/>
      <c r="G25" s="61">
        <v>5</v>
      </c>
      <c r="H25" s="54" t="s">
        <v>93</v>
      </c>
      <c r="I25" s="85">
        <v>290</v>
      </c>
      <c r="J25" s="23">
        <f>VLOOKUP(H25,$H$4:$O$15,8,FALSE)</f>
        <v>156</v>
      </c>
      <c r="K25" s="89">
        <f>SUM(I25:J25)</f>
        <v>446</v>
      </c>
      <c r="L25" s="3"/>
      <c r="M25" s="68"/>
      <c r="N25" s="3"/>
      <c r="O25" s="3"/>
      <c r="P25" s="3"/>
      <c r="Q25" s="3"/>
      <c r="R25" s="67"/>
      <c r="S25" s="3"/>
      <c r="T25" s="3"/>
      <c r="U25" s="3"/>
      <c r="V25" s="3"/>
      <c r="W25" s="3"/>
    </row>
    <row r="26" spans="1:23" ht="12.75">
      <c r="A26" s="3"/>
      <c r="B26" s="3"/>
      <c r="C26" s="3"/>
      <c r="D26" s="3"/>
      <c r="E26" s="3"/>
      <c r="G26" s="60">
        <v>6</v>
      </c>
      <c r="H26" s="56" t="s">
        <v>48</v>
      </c>
      <c r="I26" s="84">
        <v>52</v>
      </c>
      <c r="J26" s="26">
        <f>VLOOKUP(H26,$H$4:$O$15,8,FALSE)</f>
        <v>336</v>
      </c>
      <c r="K26" s="88">
        <f>SUM(I26:J26)</f>
        <v>388</v>
      </c>
      <c r="L26" s="3"/>
      <c r="M26" s="68"/>
      <c r="N26" s="3"/>
      <c r="O26" s="3"/>
      <c r="P26" s="3"/>
      <c r="Q26" s="3"/>
      <c r="R26" s="67"/>
      <c r="S26" s="3"/>
      <c r="T26" s="3"/>
      <c r="U26" s="3"/>
      <c r="V26" s="3"/>
      <c r="W26" s="3"/>
    </row>
    <row r="27" spans="1:23" ht="12.75">
      <c r="A27" s="3"/>
      <c r="B27" s="3"/>
      <c r="C27" s="3"/>
      <c r="D27" s="3"/>
      <c r="E27" s="3"/>
      <c r="G27" s="62">
        <v>7</v>
      </c>
      <c r="H27" s="54" t="s">
        <v>37</v>
      </c>
      <c r="I27" s="85">
        <v>182</v>
      </c>
      <c r="J27" s="23">
        <f>VLOOKUP(H27,$H$4:$O$15,8,FALSE)</f>
        <v>144</v>
      </c>
      <c r="K27" s="89">
        <f>SUM(I27:J27)</f>
        <v>326</v>
      </c>
      <c r="L27" s="3"/>
      <c r="M27" s="66"/>
      <c r="N27" s="3"/>
      <c r="O27" s="3"/>
      <c r="P27" s="3"/>
      <c r="Q27" s="3"/>
      <c r="R27" s="67"/>
      <c r="S27" s="3"/>
      <c r="T27" s="3"/>
      <c r="U27" s="3"/>
      <c r="V27" s="3"/>
      <c r="W27" s="3"/>
    </row>
    <row r="28" spans="1:23" ht="12.75">
      <c r="A28" s="3"/>
      <c r="B28" s="3"/>
      <c r="C28" s="3"/>
      <c r="D28" s="3"/>
      <c r="E28" s="3"/>
      <c r="G28" s="60">
        <v>8</v>
      </c>
      <c r="H28" s="53" t="s">
        <v>50</v>
      </c>
      <c r="I28" s="84">
        <v>137</v>
      </c>
      <c r="J28" s="26">
        <f>VLOOKUP(H28,$H$4:$O$15,8,FALSE)</f>
        <v>73</v>
      </c>
      <c r="K28" s="88">
        <f>SUM(I28:J28)</f>
        <v>210</v>
      </c>
      <c r="L28" s="3"/>
      <c r="M28" s="68"/>
      <c r="N28" s="3"/>
      <c r="O28" s="3"/>
      <c r="P28" s="3"/>
      <c r="Q28" s="3"/>
      <c r="R28" s="67"/>
      <c r="S28" s="3"/>
      <c r="T28" s="3"/>
      <c r="U28" s="3"/>
      <c r="V28" s="3"/>
      <c r="W28" s="3"/>
    </row>
    <row r="29" spans="1:23" ht="12.75">
      <c r="A29" s="3"/>
      <c r="B29" s="3"/>
      <c r="C29" s="3"/>
      <c r="D29" s="3"/>
      <c r="E29" s="3"/>
      <c r="G29" s="62">
        <v>9</v>
      </c>
      <c r="H29" s="55" t="s">
        <v>10</v>
      </c>
      <c r="I29" s="85">
        <v>52</v>
      </c>
      <c r="J29" s="23">
        <f>VLOOKUP(H29,$H$4:$O$15,8,FALSE)</f>
        <v>157</v>
      </c>
      <c r="K29" s="89">
        <f>SUM(I29:J29)</f>
        <v>209</v>
      </c>
      <c r="L29" s="3"/>
      <c r="M29" s="66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2.75">
      <c r="A30" s="3"/>
      <c r="B30" s="3"/>
      <c r="C30" s="3"/>
      <c r="D30" s="3"/>
      <c r="E30" s="3"/>
      <c r="G30" s="60">
        <v>10</v>
      </c>
      <c r="H30" s="53" t="s">
        <v>20</v>
      </c>
      <c r="I30" s="84">
        <v>151</v>
      </c>
      <c r="J30" s="26">
        <f>VLOOKUP(H30,$H$4:$O$15,8,FALSE)</f>
        <v>55</v>
      </c>
      <c r="K30" s="88">
        <f>SUM(I30:J30)</f>
        <v>206</v>
      </c>
      <c r="M30" s="68"/>
      <c r="N30" s="3"/>
      <c r="O30" s="3"/>
      <c r="P30" s="3"/>
    </row>
    <row r="31" spans="1:16" ht="12.75">
      <c r="A31" s="3"/>
      <c r="B31" s="3"/>
      <c r="C31" s="3"/>
      <c r="D31" s="3"/>
      <c r="E31" s="3"/>
      <c r="G31" s="62">
        <v>11</v>
      </c>
      <c r="H31" s="55" t="s">
        <v>51</v>
      </c>
      <c r="I31" s="85">
        <v>88</v>
      </c>
      <c r="J31" s="23">
        <f>VLOOKUP(H31,$H$4:$O$15,8,FALSE)</f>
        <v>49</v>
      </c>
      <c r="K31" s="89">
        <f>SUM(I31:J31)</f>
        <v>137</v>
      </c>
      <c r="M31" s="66"/>
      <c r="N31" s="3"/>
      <c r="O31" s="3"/>
      <c r="P31" s="3"/>
    </row>
    <row r="32" spans="1:16" ht="13.5" thickBot="1">
      <c r="A32" s="3"/>
      <c r="B32" s="3"/>
      <c r="C32" s="3"/>
      <c r="D32" s="3"/>
      <c r="E32" s="3"/>
      <c r="G32" s="63">
        <v>12</v>
      </c>
      <c r="H32" s="143" t="s">
        <v>11</v>
      </c>
      <c r="I32" s="86">
        <v>70</v>
      </c>
      <c r="J32" s="43">
        <f>VLOOKUP(H32,$H$4:$O$15,8,FALSE)</f>
        <v>0</v>
      </c>
      <c r="K32" s="90">
        <f>SUM(I32:J32)</f>
        <v>70</v>
      </c>
      <c r="M32" s="66"/>
      <c r="N32" s="3"/>
      <c r="O32" s="3"/>
      <c r="P32" s="3"/>
    </row>
    <row r="33" spans="1:5" ht="13.5" thickTop="1">
      <c r="A33" s="3"/>
      <c r="B33" s="3"/>
      <c r="C33" s="3"/>
      <c r="D33" s="3"/>
      <c r="E33" s="3"/>
    </row>
    <row r="34" spans="1:11" ht="12.75">
      <c r="A34" s="3"/>
      <c r="B34" s="3"/>
      <c r="C34" s="3"/>
      <c r="D34" s="3"/>
      <c r="E34" s="3"/>
      <c r="G34" s="3"/>
      <c r="H34" s="3"/>
      <c r="I34" s="3"/>
      <c r="J34" s="3"/>
      <c r="K34" s="3"/>
    </row>
    <row r="35" spans="1:15" ht="12.75">
      <c r="A35" s="3"/>
      <c r="B35" s="136"/>
      <c r="C35" s="136"/>
      <c r="D35" s="13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68"/>
      <c r="H36" s="3"/>
      <c r="I36" s="67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68"/>
      <c r="H37" s="3"/>
      <c r="I37" s="67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68"/>
      <c r="H38" s="3"/>
      <c r="I38" s="67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68"/>
      <c r="H39" s="3"/>
      <c r="I39" s="67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68"/>
      <c r="H40" s="3"/>
      <c r="I40" s="67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68"/>
      <c r="H41" s="3"/>
      <c r="I41" s="67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66"/>
      <c r="H42" s="3"/>
      <c r="I42" s="67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68"/>
      <c r="H43" s="3"/>
      <c r="I43" s="67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66"/>
      <c r="H44" s="3"/>
      <c r="I44" s="67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68"/>
      <c r="H45" s="3"/>
      <c r="I45" s="67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66"/>
      <c r="H46" s="3"/>
      <c r="I46" s="67"/>
      <c r="J46" s="3"/>
      <c r="K46" s="3"/>
      <c r="L46" s="3"/>
      <c r="M46" s="3"/>
      <c r="N46" s="3"/>
      <c r="O46" s="3"/>
    </row>
    <row r="47" spans="5:15" ht="12.75">
      <c r="E47" s="3"/>
      <c r="F47" s="3"/>
      <c r="G47" s="66"/>
      <c r="H47" s="3"/>
      <c r="I47" s="67"/>
      <c r="J47" s="3"/>
      <c r="K47" s="3"/>
      <c r="L47" s="3"/>
      <c r="M47" s="3"/>
      <c r="N47" s="3"/>
      <c r="O47" s="3"/>
    </row>
    <row r="48" spans="5:15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5:15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5:15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5:15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mergeCells count="4">
    <mergeCell ref="B2:D2"/>
    <mergeCell ref="B13:D13"/>
    <mergeCell ref="G2:O2"/>
    <mergeCell ref="G19:K1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P28" sqref="P28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bestFit="1" customWidth="1"/>
    <col min="17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17" t="s">
        <v>60</v>
      </c>
      <c r="C2" s="118"/>
      <c r="D2" s="119"/>
      <c r="E2" s="8"/>
      <c r="G2" s="106" t="s">
        <v>61</v>
      </c>
      <c r="H2" s="107"/>
      <c r="I2" s="107"/>
      <c r="J2" s="107"/>
      <c r="K2" s="107"/>
      <c r="L2" s="107"/>
      <c r="M2" s="107"/>
      <c r="N2" s="107"/>
      <c r="O2" s="108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32" t="s">
        <v>62</v>
      </c>
      <c r="C3" s="33" t="s">
        <v>63</v>
      </c>
      <c r="D3" s="34" t="s">
        <v>64</v>
      </c>
      <c r="E3" s="3"/>
      <c r="G3" s="58" t="s">
        <v>75</v>
      </c>
      <c r="H3" s="51" t="s">
        <v>0</v>
      </c>
      <c r="I3" s="7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107</v>
      </c>
      <c r="O3" s="5" t="s">
        <v>7</v>
      </c>
      <c r="P3" s="66"/>
      <c r="Q3" s="3"/>
      <c r="R3" s="67"/>
      <c r="S3" s="3"/>
      <c r="T3" s="3"/>
      <c r="U3" s="3"/>
      <c r="V3" s="3"/>
      <c r="W3" s="3"/>
    </row>
    <row r="4" spans="2:23" ht="13.5" thickTop="1">
      <c r="B4" s="29">
        <v>1</v>
      </c>
      <c r="C4" s="30" t="s">
        <v>68</v>
      </c>
      <c r="D4" s="31">
        <v>56</v>
      </c>
      <c r="G4" s="59">
        <v>1</v>
      </c>
      <c r="H4" s="52" t="s">
        <v>34</v>
      </c>
      <c r="I4" s="44">
        <v>4</v>
      </c>
      <c r="J4" s="36">
        <v>0.2777777777777778</v>
      </c>
      <c r="K4" s="37" t="s">
        <v>8</v>
      </c>
      <c r="L4" s="37" t="s">
        <v>8</v>
      </c>
      <c r="M4" s="37" t="s">
        <v>9</v>
      </c>
      <c r="N4" s="37" t="s">
        <v>8</v>
      </c>
      <c r="O4" s="38">
        <v>552</v>
      </c>
      <c r="P4" s="68"/>
      <c r="Q4" s="3"/>
      <c r="R4" s="67"/>
      <c r="S4" s="3"/>
      <c r="T4" s="3"/>
      <c r="U4" s="3"/>
      <c r="V4" s="3"/>
      <c r="W4" s="3"/>
    </row>
    <row r="5" spans="2:23" ht="12.75">
      <c r="B5" s="24">
        <v>2</v>
      </c>
      <c r="C5" s="25" t="s">
        <v>65</v>
      </c>
      <c r="D5" s="26">
        <v>61</v>
      </c>
      <c r="G5" s="60">
        <v>2</v>
      </c>
      <c r="H5" s="53" t="s">
        <v>36</v>
      </c>
      <c r="I5" s="45">
        <v>3</v>
      </c>
      <c r="J5" s="39">
        <v>0.2777777777777778</v>
      </c>
      <c r="K5" s="25" t="s">
        <v>8</v>
      </c>
      <c r="L5" s="25" t="s">
        <v>8</v>
      </c>
      <c r="M5" s="25" t="s">
        <v>9</v>
      </c>
      <c r="N5" s="25" t="s">
        <v>8</v>
      </c>
      <c r="O5" s="26">
        <v>452</v>
      </c>
      <c r="P5" s="66"/>
      <c r="Q5" s="3"/>
      <c r="R5" s="67"/>
      <c r="S5" s="3"/>
      <c r="T5" s="3"/>
      <c r="U5" s="3"/>
      <c r="V5" s="3"/>
      <c r="W5" s="3"/>
    </row>
    <row r="6" spans="2:23" ht="12.75">
      <c r="B6" s="21">
        <v>3</v>
      </c>
      <c r="C6" s="22" t="s">
        <v>69</v>
      </c>
      <c r="D6" s="23">
        <v>66</v>
      </c>
      <c r="G6" s="61">
        <v>3</v>
      </c>
      <c r="H6" s="54" t="s">
        <v>93</v>
      </c>
      <c r="I6" s="46">
        <v>2</v>
      </c>
      <c r="J6" s="40">
        <v>0.27569444444444446</v>
      </c>
      <c r="K6" s="22" t="s">
        <v>9</v>
      </c>
      <c r="L6" s="22" t="s">
        <v>8</v>
      </c>
      <c r="M6" s="22" t="s">
        <v>9</v>
      </c>
      <c r="N6" s="22" t="s">
        <v>8</v>
      </c>
      <c r="O6" s="23">
        <v>401</v>
      </c>
      <c r="P6" s="66"/>
      <c r="Q6" s="3"/>
      <c r="R6" s="67"/>
      <c r="S6" s="3"/>
      <c r="T6" s="3"/>
      <c r="U6" s="3"/>
      <c r="V6" s="3"/>
      <c r="W6" s="3"/>
    </row>
    <row r="7" spans="2:23" ht="12.75">
      <c r="B7" s="24">
        <v>4</v>
      </c>
      <c r="C7" s="25" t="s">
        <v>66</v>
      </c>
      <c r="D7" s="26">
        <v>78</v>
      </c>
      <c r="G7" s="60">
        <v>4</v>
      </c>
      <c r="H7" s="53" t="s">
        <v>35</v>
      </c>
      <c r="I7" s="45">
        <v>2</v>
      </c>
      <c r="J7" s="39">
        <v>0.2576388888888889</v>
      </c>
      <c r="K7" s="25" t="s">
        <v>9</v>
      </c>
      <c r="L7" s="25" t="s">
        <v>8</v>
      </c>
      <c r="M7" s="25" t="s">
        <v>8</v>
      </c>
      <c r="N7" s="25" t="s">
        <v>8</v>
      </c>
      <c r="O7" s="26">
        <v>374</v>
      </c>
      <c r="P7" s="66"/>
      <c r="Q7" s="3"/>
      <c r="R7" s="67"/>
      <c r="S7" s="3"/>
      <c r="T7" s="3"/>
      <c r="U7" s="3"/>
      <c r="V7" s="3"/>
      <c r="W7" s="3"/>
    </row>
    <row r="8" spans="2:23" ht="12.75">
      <c r="B8" s="21">
        <v>5</v>
      </c>
      <c r="C8" s="22" t="s">
        <v>104</v>
      </c>
      <c r="D8" s="23">
        <v>64</v>
      </c>
      <c r="G8" s="61">
        <v>5</v>
      </c>
      <c r="H8" s="54" t="s">
        <v>10</v>
      </c>
      <c r="I8" s="46">
        <v>2</v>
      </c>
      <c r="J8" s="40">
        <v>0.2743055555555555</v>
      </c>
      <c r="K8" s="22" t="s">
        <v>8</v>
      </c>
      <c r="L8" s="22" t="s">
        <v>8</v>
      </c>
      <c r="M8" s="22" t="s">
        <v>8</v>
      </c>
      <c r="N8" s="22" t="s">
        <v>8</v>
      </c>
      <c r="O8" s="23">
        <v>332</v>
      </c>
      <c r="P8" s="66"/>
      <c r="Q8" s="3"/>
      <c r="R8" s="67"/>
      <c r="S8" s="3"/>
      <c r="T8" s="3"/>
      <c r="U8" s="3"/>
      <c r="V8" s="3"/>
      <c r="W8" s="3"/>
    </row>
    <row r="9" spans="2:23" ht="13.5" thickBot="1">
      <c r="B9" s="141">
        <v>6</v>
      </c>
      <c r="C9" s="151"/>
      <c r="D9" s="152"/>
      <c r="G9" s="60">
        <v>6</v>
      </c>
      <c r="H9" s="53" t="s">
        <v>20</v>
      </c>
      <c r="I9" s="45">
        <v>2</v>
      </c>
      <c r="J9" s="39">
        <v>0.15416666666666667</v>
      </c>
      <c r="K9" s="25" t="s">
        <v>8</v>
      </c>
      <c r="L9" s="25" t="s">
        <v>8</v>
      </c>
      <c r="M9" s="25" t="s">
        <v>8</v>
      </c>
      <c r="N9" s="25" t="s">
        <v>8</v>
      </c>
      <c r="O9" s="26">
        <v>274</v>
      </c>
      <c r="P9" s="66"/>
      <c r="Q9" s="3"/>
      <c r="R9" s="67"/>
      <c r="S9" s="3"/>
      <c r="T9" s="3"/>
      <c r="U9" s="3"/>
      <c r="V9" s="3"/>
      <c r="W9" s="3"/>
    </row>
    <row r="10" spans="2:23" ht="13.5" thickTop="1">
      <c r="B10" s="134"/>
      <c r="C10" s="134"/>
      <c r="D10" s="134"/>
      <c r="G10" s="62">
        <v>7</v>
      </c>
      <c r="H10" s="55" t="s">
        <v>51</v>
      </c>
      <c r="I10" s="46">
        <v>1</v>
      </c>
      <c r="J10" s="40">
        <v>0.2875</v>
      </c>
      <c r="K10" s="22" t="s">
        <v>8</v>
      </c>
      <c r="L10" s="22" t="s">
        <v>8</v>
      </c>
      <c r="M10" s="22" t="s">
        <v>8</v>
      </c>
      <c r="N10" s="22" t="s">
        <v>8</v>
      </c>
      <c r="O10" s="23">
        <v>238</v>
      </c>
      <c r="P10" s="66"/>
      <c r="Q10" s="3"/>
      <c r="R10" s="67"/>
      <c r="S10" s="3"/>
      <c r="T10" s="3"/>
      <c r="U10" s="3"/>
      <c r="V10" s="3"/>
      <c r="W10" s="3"/>
    </row>
    <row r="11" spans="7:23" ht="12.75">
      <c r="G11" s="60">
        <v>8</v>
      </c>
      <c r="H11" s="53" t="s">
        <v>37</v>
      </c>
      <c r="I11" s="45">
        <v>1</v>
      </c>
      <c r="J11" s="39">
        <v>0.2881944444444445</v>
      </c>
      <c r="K11" s="25" t="s">
        <v>8</v>
      </c>
      <c r="L11" s="25" t="s">
        <v>8</v>
      </c>
      <c r="M11" s="25" t="s">
        <v>8</v>
      </c>
      <c r="N11" s="25" t="s">
        <v>8</v>
      </c>
      <c r="O11" s="26">
        <v>238</v>
      </c>
      <c r="P11" s="66"/>
      <c r="Q11" s="3"/>
      <c r="R11" s="67"/>
      <c r="S11" s="3"/>
      <c r="T11" s="3"/>
      <c r="U11" s="3"/>
      <c r="V11" s="3"/>
      <c r="W11" s="3"/>
    </row>
    <row r="12" spans="2:23" ht="13.5" thickBot="1">
      <c r="B12" s="3"/>
      <c r="C12" s="3"/>
      <c r="D12" s="3"/>
      <c r="G12" s="62">
        <v>9</v>
      </c>
      <c r="H12" s="55" t="s">
        <v>88</v>
      </c>
      <c r="I12" s="46">
        <v>1</v>
      </c>
      <c r="J12" s="40">
        <v>0.28611111111111115</v>
      </c>
      <c r="K12" s="22" t="s">
        <v>8</v>
      </c>
      <c r="L12" s="22" t="s">
        <v>8</v>
      </c>
      <c r="M12" s="22" t="s">
        <v>8</v>
      </c>
      <c r="N12" s="22" t="s">
        <v>8</v>
      </c>
      <c r="O12" s="23">
        <v>237</v>
      </c>
      <c r="P12" s="66"/>
      <c r="Q12" s="3"/>
      <c r="R12" s="67"/>
      <c r="S12" s="3"/>
      <c r="T12" s="3"/>
      <c r="U12" s="3"/>
      <c r="V12" s="3"/>
      <c r="W12" s="3"/>
    </row>
    <row r="13" spans="2:23" ht="14.25" thickBot="1" thickTop="1">
      <c r="B13" s="117" t="s">
        <v>60</v>
      </c>
      <c r="C13" s="118"/>
      <c r="D13" s="119"/>
      <c r="G13" s="60">
        <v>10</v>
      </c>
      <c r="H13" s="53" t="s">
        <v>50</v>
      </c>
      <c r="I13" s="45">
        <v>1</v>
      </c>
      <c r="J13" s="39">
        <v>0.27291666666666664</v>
      </c>
      <c r="K13" s="25" t="s">
        <v>8</v>
      </c>
      <c r="L13" s="25" t="s">
        <v>8</v>
      </c>
      <c r="M13" s="25" t="s">
        <v>8</v>
      </c>
      <c r="N13" s="25" t="s">
        <v>9</v>
      </c>
      <c r="O13" s="26">
        <v>156</v>
      </c>
      <c r="P13" s="66"/>
      <c r="Q13" s="3"/>
      <c r="R13" s="67"/>
      <c r="S13" s="3"/>
      <c r="T13" s="3"/>
      <c r="U13" s="3"/>
      <c r="V13" s="3"/>
      <c r="W13" s="3"/>
    </row>
    <row r="14" spans="2:23" ht="14.25" thickBot="1" thickTop="1">
      <c r="B14" s="32" t="s">
        <v>62</v>
      </c>
      <c r="C14" s="33" t="s">
        <v>63</v>
      </c>
      <c r="D14" s="34" t="s">
        <v>64</v>
      </c>
      <c r="G14" s="62">
        <v>11</v>
      </c>
      <c r="H14" s="55" t="s">
        <v>48</v>
      </c>
      <c r="I14" s="46">
        <v>0</v>
      </c>
      <c r="J14" s="40">
        <v>0.1125</v>
      </c>
      <c r="K14" s="22" t="s">
        <v>8</v>
      </c>
      <c r="L14" s="22" t="s">
        <v>8</v>
      </c>
      <c r="M14" s="22" t="s">
        <v>8</v>
      </c>
      <c r="N14" s="22" t="s">
        <v>8</v>
      </c>
      <c r="O14" s="23">
        <v>54</v>
      </c>
      <c r="P14" s="66"/>
      <c r="Q14" s="3"/>
      <c r="R14" s="67"/>
      <c r="S14" s="3"/>
      <c r="T14" s="3"/>
      <c r="U14" s="3"/>
      <c r="V14" s="3"/>
      <c r="W14" s="3"/>
    </row>
    <row r="15" spans="2:23" ht="14.25" thickBot="1" thickTop="1">
      <c r="B15" s="29">
        <v>1</v>
      </c>
      <c r="C15" s="30" t="s">
        <v>74</v>
      </c>
      <c r="D15" s="31">
        <v>62</v>
      </c>
      <c r="G15" s="63">
        <v>12</v>
      </c>
      <c r="H15" s="57" t="s">
        <v>11</v>
      </c>
      <c r="I15" s="47">
        <v>0</v>
      </c>
      <c r="J15" s="41">
        <v>0</v>
      </c>
      <c r="K15" s="42" t="s">
        <v>8</v>
      </c>
      <c r="L15" s="42" t="s">
        <v>8</v>
      </c>
      <c r="M15" s="42" t="s">
        <v>8</v>
      </c>
      <c r="N15" s="42" t="s">
        <v>8</v>
      </c>
      <c r="O15" s="43">
        <v>0</v>
      </c>
      <c r="P15" s="68"/>
      <c r="Q15" s="3"/>
      <c r="R15" s="67"/>
      <c r="S15" s="3"/>
      <c r="T15" s="3"/>
      <c r="U15" s="3"/>
      <c r="V15" s="3"/>
      <c r="W15" s="3"/>
    </row>
    <row r="16" spans="2:23" ht="13.5" thickTop="1">
      <c r="B16" s="24">
        <v>2</v>
      </c>
      <c r="C16" s="25" t="s">
        <v>71</v>
      </c>
      <c r="D16" s="26">
        <v>69</v>
      </c>
      <c r="G16" s="132"/>
      <c r="H16" s="133"/>
      <c r="I16" s="134"/>
      <c r="J16" s="135"/>
      <c r="K16" s="134"/>
      <c r="L16" s="134"/>
      <c r="M16" s="134"/>
      <c r="N16" s="134"/>
      <c r="O16" s="134"/>
      <c r="P16" s="66"/>
      <c r="Q16" s="3"/>
      <c r="R16" s="67"/>
      <c r="S16" s="3"/>
      <c r="T16" s="3"/>
      <c r="U16" s="3"/>
      <c r="V16" s="3"/>
      <c r="W16" s="3"/>
    </row>
    <row r="17" spans="2:23" ht="12.75">
      <c r="B17" s="21">
        <v>3</v>
      </c>
      <c r="C17" s="22" t="s">
        <v>73</v>
      </c>
      <c r="D17" s="23">
        <v>75</v>
      </c>
      <c r="G17" s="71"/>
      <c r="H17" s="66"/>
      <c r="I17" s="3"/>
      <c r="J17" s="67"/>
      <c r="K17" s="3"/>
      <c r="L17" s="3"/>
      <c r="M17" s="3"/>
      <c r="N17" s="3"/>
      <c r="P17" s="68"/>
      <c r="Q17" s="3"/>
      <c r="R17" s="67"/>
      <c r="S17" s="3"/>
      <c r="T17" s="3"/>
      <c r="U17" s="3"/>
      <c r="V17" s="3"/>
      <c r="W17" s="3"/>
    </row>
    <row r="18" spans="2:23" ht="13.5" thickBot="1">
      <c r="B18" s="24">
        <v>4</v>
      </c>
      <c r="C18" s="25" t="s">
        <v>72</v>
      </c>
      <c r="D18" s="26">
        <v>77</v>
      </c>
      <c r="G18" s="71"/>
      <c r="H18" s="66"/>
      <c r="I18" s="3"/>
      <c r="J18" s="67"/>
      <c r="K18" s="3"/>
      <c r="L18" s="3"/>
      <c r="M18" s="3"/>
      <c r="N18" s="3"/>
      <c r="P18" s="66"/>
      <c r="Q18" s="3"/>
      <c r="R18" s="67"/>
      <c r="S18" s="3"/>
      <c r="T18" s="3"/>
      <c r="U18" s="3"/>
      <c r="V18" s="3"/>
      <c r="W18" s="3"/>
    </row>
    <row r="19" spans="2:23" ht="14.25" thickBot="1" thickTop="1">
      <c r="B19" s="21">
        <v>5</v>
      </c>
      <c r="C19" s="22" t="s">
        <v>70</v>
      </c>
      <c r="D19" s="23">
        <v>80</v>
      </c>
      <c r="G19" s="106" t="s">
        <v>76</v>
      </c>
      <c r="H19" s="107"/>
      <c r="I19" s="107"/>
      <c r="J19" s="107"/>
      <c r="K19" s="107"/>
      <c r="L19" s="108"/>
      <c r="M19" s="3"/>
      <c r="N19" s="3"/>
      <c r="P19" s="66"/>
      <c r="Q19" s="3"/>
      <c r="R19" s="67"/>
      <c r="S19" s="3"/>
      <c r="T19" s="3"/>
      <c r="U19" s="3"/>
      <c r="V19" s="3"/>
      <c r="W19" s="3"/>
    </row>
    <row r="20" spans="2:23" ht="14.25" thickBot="1" thickTop="1">
      <c r="B20" s="141">
        <v>6</v>
      </c>
      <c r="C20" s="130" t="s">
        <v>106</v>
      </c>
      <c r="D20" s="131">
        <v>281</v>
      </c>
      <c r="G20" s="72" t="s">
        <v>75</v>
      </c>
      <c r="H20" s="76" t="s">
        <v>0</v>
      </c>
      <c r="I20" s="74" t="s">
        <v>6</v>
      </c>
      <c r="J20" s="82" t="s">
        <v>12</v>
      </c>
      <c r="K20" s="82" t="s">
        <v>13</v>
      </c>
      <c r="L20" s="76" t="s">
        <v>77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13.5" thickTop="1">
      <c r="B21" s="134"/>
      <c r="C21" s="134"/>
      <c r="D21" s="134"/>
      <c r="G21" s="59">
        <v>1</v>
      </c>
      <c r="H21" s="52" t="s">
        <v>36</v>
      </c>
      <c r="I21" s="148">
        <v>484</v>
      </c>
      <c r="J21" s="144">
        <v>436</v>
      </c>
      <c r="K21" s="83">
        <f>VLOOKUP(H21,$H$4:$O$15,8,FALSE)</f>
        <v>452</v>
      </c>
      <c r="L21" s="6">
        <f>SUM(I21:K21)</f>
        <v>1372</v>
      </c>
      <c r="M21" s="3"/>
      <c r="N21" s="68"/>
      <c r="O21" s="3"/>
      <c r="P21" s="3"/>
      <c r="Q21" s="3"/>
      <c r="R21" s="3"/>
      <c r="S21" s="3"/>
      <c r="T21" s="3"/>
      <c r="U21" s="3"/>
      <c r="V21" s="3"/>
      <c r="W21" s="3"/>
    </row>
    <row r="22" spans="7:23" ht="12.75">
      <c r="G22" s="60">
        <v>2</v>
      </c>
      <c r="H22" s="53" t="s">
        <v>35</v>
      </c>
      <c r="I22" s="24">
        <v>337</v>
      </c>
      <c r="J22" s="145">
        <v>499</v>
      </c>
      <c r="K22" s="84">
        <f>VLOOKUP(H22,$H$4:$O$15,8,FALSE)</f>
        <v>374</v>
      </c>
      <c r="L22" s="88">
        <f>SUM(I22:K22)</f>
        <v>1210</v>
      </c>
      <c r="M22" s="3"/>
      <c r="N22" s="68"/>
      <c r="O22" s="3"/>
      <c r="P22" s="3"/>
      <c r="Q22" s="3"/>
      <c r="R22" s="3"/>
      <c r="S22" s="3"/>
      <c r="T22" s="3"/>
      <c r="U22" s="3"/>
      <c r="V22" s="3"/>
      <c r="W22" s="3"/>
    </row>
    <row r="23" spans="1:23" ht="12.75">
      <c r="A23" s="3"/>
      <c r="B23" s="3"/>
      <c r="C23" s="3"/>
      <c r="D23" s="3"/>
      <c r="E23" s="3"/>
      <c r="G23" s="61">
        <v>3</v>
      </c>
      <c r="H23" s="55" t="s">
        <v>34</v>
      </c>
      <c r="I23" s="21">
        <v>257</v>
      </c>
      <c r="J23" s="146">
        <v>218</v>
      </c>
      <c r="K23" s="85">
        <f>VLOOKUP(H23,$H$4:$O$15,8,FALSE)</f>
        <v>552</v>
      </c>
      <c r="L23" s="89">
        <f>SUM(I23:K23)</f>
        <v>1027</v>
      </c>
      <c r="M23" s="3"/>
      <c r="N23" s="66"/>
      <c r="O23" s="3"/>
      <c r="P23" s="3"/>
      <c r="Q23" s="3"/>
      <c r="R23" s="3"/>
      <c r="S23" s="3"/>
      <c r="T23" s="3"/>
      <c r="U23" s="3"/>
      <c r="V23" s="3"/>
      <c r="W23" s="3"/>
    </row>
    <row r="24" spans="1:23" ht="12.75">
      <c r="A24" s="3"/>
      <c r="B24" s="136"/>
      <c r="C24" s="136"/>
      <c r="D24" s="136"/>
      <c r="E24" s="3"/>
      <c r="G24" s="60">
        <v>4</v>
      </c>
      <c r="H24" s="53" t="s">
        <v>93</v>
      </c>
      <c r="I24" s="24">
        <v>290</v>
      </c>
      <c r="J24" s="145">
        <v>156</v>
      </c>
      <c r="K24" s="84">
        <f>VLOOKUP(H24,$H$4:$O$15,8,FALSE)</f>
        <v>401</v>
      </c>
      <c r="L24" s="88">
        <f>SUM(I24:K24)</f>
        <v>847</v>
      </c>
      <c r="M24" s="3"/>
      <c r="N24" s="68"/>
      <c r="O24" s="3"/>
      <c r="P24" s="3"/>
      <c r="Q24" s="3"/>
      <c r="R24" s="3"/>
      <c r="S24" s="3"/>
      <c r="T24" s="3"/>
      <c r="U24" s="3"/>
      <c r="V24" s="3"/>
      <c r="W24" s="3"/>
    </row>
    <row r="25" spans="1:23" ht="12.75">
      <c r="A25" s="3"/>
      <c r="B25" s="3"/>
      <c r="C25" s="3"/>
      <c r="D25" s="3"/>
      <c r="E25" s="3"/>
      <c r="G25" s="61">
        <v>5</v>
      </c>
      <c r="H25" s="54" t="s">
        <v>88</v>
      </c>
      <c r="I25" s="21">
        <v>147</v>
      </c>
      <c r="J25" s="146">
        <v>337</v>
      </c>
      <c r="K25" s="85">
        <f>VLOOKUP(H25,$H$4:$O$15,8,FALSE)</f>
        <v>237</v>
      </c>
      <c r="L25" s="89">
        <f>SUM(I25:K25)</f>
        <v>721</v>
      </c>
      <c r="M25" s="3"/>
      <c r="N25" s="68"/>
      <c r="O25" s="3"/>
      <c r="P25" s="3"/>
      <c r="Q25" s="3"/>
      <c r="R25" s="3"/>
      <c r="S25" s="3"/>
      <c r="T25" s="3"/>
      <c r="U25" s="3"/>
      <c r="V25" s="3"/>
      <c r="W25" s="3"/>
    </row>
    <row r="26" spans="1:23" ht="12.75">
      <c r="A26" s="3"/>
      <c r="B26" s="3"/>
      <c r="C26" s="3"/>
      <c r="D26" s="3"/>
      <c r="E26" s="3"/>
      <c r="G26" s="60">
        <v>6</v>
      </c>
      <c r="H26" s="56" t="s">
        <v>37</v>
      </c>
      <c r="I26" s="24">
        <v>182</v>
      </c>
      <c r="J26" s="145">
        <v>144</v>
      </c>
      <c r="K26" s="84">
        <f>VLOOKUP(H26,$H$4:$O$15,8,FALSE)</f>
        <v>238</v>
      </c>
      <c r="L26" s="88">
        <f>SUM(I26:K26)</f>
        <v>564</v>
      </c>
      <c r="M26" s="3"/>
      <c r="N26" s="66"/>
      <c r="O26" s="3"/>
      <c r="P26" s="3"/>
      <c r="Q26" s="3"/>
      <c r="R26" s="3"/>
      <c r="S26" s="3"/>
      <c r="T26" s="3"/>
      <c r="U26" s="3"/>
      <c r="V26" s="3"/>
      <c r="W26" s="3"/>
    </row>
    <row r="27" spans="1:23" ht="12.75">
      <c r="A27" s="3"/>
      <c r="B27" s="3"/>
      <c r="C27" s="3"/>
      <c r="D27" s="3"/>
      <c r="E27" s="3"/>
      <c r="G27" s="62">
        <v>7</v>
      </c>
      <c r="H27" s="54" t="s">
        <v>10</v>
      </c>
      <c r="I27" s="21">
        <v>52</v>
      </c>
      <c r="J27" s="146">
        <v>157</v>
      </c>
      <c r="K27" s="85">
        <f>VLOOKUP(H27,$H$4:$O$15,8,FALSE)</f>
        <v>332</v>
      </c>
      <c r="L27" s="89">
        <f>SUM(I27:K27)</f>
        <v>541</v>
      </c>
      <c r="M27" s="3"/>
      <c r="N27" s="68"/>
      <c r="O27" s="3"/>
      <c r="P27" s="3"/>
      <c r="Q27" s="3"/>
      <c r="R27" s="3"/>
      <c r="S27" s="3"/>
      <c r="T27" s="3"/>
      <c r="U27" s="3"/>
      <c r="V27" s="3"/>
      <c r="W27" s="3"/>
    </row>
    <row r="28" spans="1:23" ht="12.75">
      <c r="A28" s="3"/>
      <c r="B28" s="3"/>
      <c r="C28" s="3"/>
      <c r="D28" s="3"/>
      <c r="E28" s="3"/>
      <c r="G28" s="60">
        <v>8</v>
      </c>
      <c r="H28" s="53" t="s">
        <v>20</v>
      </c>
      <c r="I28" s="24">
        <v>151</v>
      </c>
      <c r="J28" s="145">
        <v>55</v>
      </c>
      <c r="K28" s="84">
        <f>VLOOKUP(H28,$H$4:$O$15,8,FALSE)</f>
        <v>274</v>
      </c>
      <c r="L28" s="88">
        <f>SUM(I28:K28)</f>
        <v>480</v>
      </c>
      <c r="M28" s="3"/>
      <c r="N28" s="68"/>
      <c r="O28" s="3"/>
      <c r="P28" s="3"/>
      <c r="Q28" s="3"/>
      <c r="R28" s="3"/>
      <c r="S28" s="3"/>
      <c r="T28" s="3"/>
      <c r="U28" s="3"/>
      <c r="V28" s="3"/>
      <c r="W28" s="3"/>
    </row>
    <row r="29" spans="1:23" ht="12.75">
      <c r="A29" s="3"/>
      <c r="B29" s="3"/>
      <c r="C29" s="3"/>
      <c r="D29" s="3"/>
      <c r="E29" s="3"/>
      <c r="G29" s="62">
        <v>9</v>
      </c>
      <c r="H29" s="55" t="s">
        <v>48</v>
      </c>
      <c r="I29" s="21">
        <v>52</v>
      </c>
      <c r="J29" s="146">
        <v>336</v>
      </c>
      <c r="K29" s="85">
        <f>VLOOKUP(H29,$H$4:$O$15,8,FALSE)</f>
        <v>54</v>
      </c>
      <c r="L29" s="89">
        <f>SUM(I29:K29)</f>
        <v>442</v>
      </c>
      <c r="M29" s="3"/>
      <c r="N29" s="66"/>
      <c r="O29" s="3"/>
      <c r="P29" s="3"/>
      <c r="Q29" s="3"/>
      <c r="R29" s="3"/>
      <c r="S29" s="3"/>
      <c r="T29" s="3"/>
      <c r="U29" s="3"/>
      <c r="V29" s="3"/>
      <c r="W29" s="3"/>
    </row>
    <row r="30" spans="1:18" ht="12.75">
      <c r="A30" s="3"/>
      <c r="B30" s="3"/>
      <c r="C30" s="3"/>
      <c r="D30" s="3"/>
      <c r="E30" s="3"/>
      <c r="G30" s="60">
        <v>10</v>
      </c>
      <c r="H30" s="53" t="s">
        <v>51</v>
      </c>
      <c r="I30" s="24">
        <v>88</v>
      </c>
      <c r="J30" s="145">
        <v>49</v>
      </c>
      <c r="K30" s="84">
        <f>VLOOKUP(H30,$H$4:$O$15,8,FALSE)</f>
        <v>238</v>
      </c>
      <c r="L30" s="88">
        <f>SUM(I30:K30)</f>
        <v>375</v>
      </c>
      <c r="N30" s="68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G31" s="62">
        <v>11</v>
      </c>
      <c r="H31" s="55" t="s">
        <v>50</v>
      </c>
      <c r="I31" s="21">
        <v>137</v>
      </c>
      <c r="J31" s="146">
        <v>73</v>
      </c>
      <c r="K31" s="85">
        <f>VLOOKUP(H31,$H$4:$O$15,8,FALSE)</f>
        <v>156</v>
      </c>
      <c r="L31" s="89">
        <f>SUM(I31:K31)</f>
        <v>366</v>
      </c>
      <c r="N31" s="66"/>
      <c r="O31" s="3"/>
      <c r="P31" s="3"/>
      <c r="Q31" s="3"/>
      <c r="R31" s="3"/>
    </row>
    <row r="32" spans="1:18" ht="13.5" thickBot="1">
      <c r="A32" s="3"/>
      <c r="B32" s="3"/>
      <c r="C32" s="3"/>
      <c r="D32" s="3"/>
      <c r="E32" s="3"/>
      <c r="G32" s="63">
        <v>12</v>
      </c>
      <c r="H32" s="143" t="s">
        <v>11</v>
      </c>
      <c r="I32" s="149">
        <v>70</v>
      </c>
      <c r="J32" s="147">
        <v>0</v>
      </c>
      <c r="K32" s="86">
        <f>VLOOKUP(H32,$H$4:$O$15,8,FALSE)</f>
        <v>0</v>
      </c>
      <c r="L32" s="90">
        <f>SUM(I32:K32)</f>
        <v>70</v>
      </c>
      <c r="N32" s="68"/>
      <c r="O32" s="3"/>
      <c r="P32" s="3"/>
      <c r="Q32" s="3"/>
      <c r="R32" s="3"/>
    </row>
    <row r="33" spans="1:18" ht="13.5" thickTop="1">
      <c r="A33" s="3"/>
      <c r="B33" s="3"/>
      <c r="C33" s="3"/>
      <c r="D33" s="3"/>
      <c r="E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G34" s="3"/>
      <c r="H34" s="3"/>
      <c r="I34" s="3"/>
      <c r="J34" s="3"/>
      <c r="K34" s="3"/>
      <c r="N34" s="3"/>
      <c r="O34" s="3"/>
      <c r="P34" s="3"/>
      <c r="Q34" s="3"/>
      <c r="R34" s="3"/>
    </row>
    <row r="35" spans="1:15" ht="12.75">
      <c r="A35" s="3"/>
      <c r="B35" s="136"/>
      <c r="C35" s="136"/>
      <c r="D35" s="13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68"/>
      <c r="I36" s="3"/>
      <c r="J36" s="67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68"/>
      <c r="I37" s="3"/>
      <c r="J37" s="67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68"/>
      <c r="I38" s="3"/>
      <c r="J38" s="67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68"/>
      <c r="I39" s="3"/>
      <c r="J39" s="67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68"/>
      <c r="I40" s="3"/>
      <c r="J40" s="67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68"/>
      <c r="I41" s="3"/>
      <c r="J41" s="67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66"/>
      <c r="I42" s="3"/>
      <c r="J42" s="67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68"/>
      <c r="I43" s="3"/>
      <c r="J43" s="67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66"/>
      <c r="I44" s="3"/>
      <c r="J44" s="67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68"/>
      <c r="I45" s="3"/>
      <c r="J45" s="67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66"/>
      <c r="I46" s="3"/>
      <c r="J46" s="67"/>
      <c r="K46" s="3"/>
      <c r="L46" s="3"/>
      <c r="M46" s="3"/>
      <c r="N46" s="3"/>
      <c r="O46" s="3"/>
    </row>
    <row r="47" spans="5:15" ht="12.75">
      <c r="E47" s="3"/>
      <c r="F47" s="3"/>
      <c r="G47" s="3"/>
      <c r="H47" s="66"/>
      <c r="I47" s="3"/>
      <c r="J47" s="67"/>
      <c r="K47" s="3"/>
      <c r="L47" s="3"/>
      <c r="M47" s="3"/>
      <c r="N47" s="3"/>
      <c r="O47" s="3"/>
    </row>
    <row r="48" spans="5:15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5:15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5:15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5:15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5:15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5:15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5:15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5:15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4">
    <mergeCell ref="B2:D2"/>
    <mergeCell ref="B13:D13"/>
    <mergeCell ref="G2:O2"/>
    <mergeCell ref="G19:L1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7"/>
  <sheetViews>
    <sheetView workbookViewId="0" topLeftCell="A1">
      <selection activeCell="I16" sqref="I16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1" width="12.00390625" style="0" bestFit="1" customWidth="1"/>
    <col min="12" max="12" width="7.1406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</cols>
  <sheetData>
    <row r="1" ht="13.5" thickBot="1"/>
    <row r="2" spans="2:15" ht="14.25" thickBot="1" thickTop="1">
      <c r="B2" s="117" t="s">
        <v>78</v>
      </c>
      <c r="C2" s="118"/>
      <c r="D2" s="119"/>
      <c r="G2" s="106" t="s">
        <v>78</v>
      </c>
      <c r="H2" s="107"/>
      <c r="I2" s="107"/>
      <c r="J2" s="107"/>
      <c r="K2" s="107"/>
      <c r="L2" s="107"/>
      <c r="M2" s="107"/>
      <c r="N2" s="107"/>
      <c r="O2" s="108"/>
    </row>
    <row r="3" spans="2:15" ht="14.25" thickBot="1" thickTop="1">
      <c r="B3" s="32" t="s">
        <v>62</v>
      </c>
      <c r="C3" s="33" t="s">
        <v>63</v>
      </c>
      <c r="D3" s="34" t="s">
        <v>64</v>
      </c>
      <c r="G3" s="58" t="s">
        <v>75</v>
      </c>
      <c r="H3" s="51" t="s">
        <v>0</v>
      </c>
      <c r="I3" s="7" t="s">
        <v>3</v>
      </c>
      <c r="J3" s="2" t="s">
        <v>2</v>
      </c>
      <c r="K3" s="2" t="s">
        <v>1</v>
      </c>
      <c r="L3" s="2" t="s">
        <v>4</v>
      </c>
      <c r="M3" s="4" t="s">
        <v>5</v>
      </c>
      <c r="N3" s="4" t="s">
        <v>107</v>
      </c>
      <c r="O3" s="5" t="s">
        <v>7</v>
      </c>
    </row>
    <row r="4" spans="2:15" ht="13.5" thickTop="1">
      <c r="B4" s="153">
        <v>1</v>
      </c>
      <c r="C4" s="157" t="s">
        <v>66</v>
      </c>
      <c r="D4" s="31">
        <v>78</v>
      </c>
      <c r="G4" s="59">
        <v>1</v>
      </c>
      <c r="H4" s="77" t="s">
        <v>34</v>
      </c>
      <c r="I4" s="44">
        <v>3</v>
      </c>
      <c r="J4" s="36">
        <v>0.27569444444444446</v>
      </c>
      <c r="K4" s="37" t="s">
        <v>8</v>
      </c>
      <c r="L4" s="37" t="s">
        <v>8</v>
      </c>
      <c r="M4" s="37" t="s">
        <v>9</v>
      </c>
      <c r="N4" s="37" t="s">
        <v>8</v>
      </c>
      <c r="O4" s="38">
        <v>451</v>
      </c>
    </row>
    <row r="5" spans="2:15" ht="12.75">
      <c r="B5" s="154">
        <v>2</v>
      </c>
      <c r="C5" s="78" t="s">
        <v>69</v>
      </c>
      <c r="D5" s="26">
        <v>66</v>
      </c>
      <c r="G5" s="60">
        <v>2</v>
      </c>
      <c r="H5" s="78" t="s">
        <v>10</v>
      </c>
      <c r="I5" s="45">
        <v>3</v>
      </c>
      <c r="J5" s="39">
        <v>0.2722222222222222</v>
      </c>
      <c r="K5" s="25" t="s">
        <v>8</v>
      </c>
      <c r="L5" s="25" t="s">
        <v>8</v>
      </c>
      <c r="M5" s="25" t="s">
        <v>8</v>
      </c>
      <c r="N5" s="25" t="s">
        <v>8</v>
      </c>
      <c r="O5" s="26">
        <v>431</v>
      </c>
    </row>
    <row r="6" spans="2:15" ht="12.75">
      <c r="B6" s="155">
        <v>3</v>
      </c>
      <c r="C6" s="80" t="s">
        <v>65</v>
      </c>
      <c r="D6" s="23">
        <v>61</v>
      </c>
      <c r="G6" s="61">
        <v>3</v>
      </c>
      <c r="H6" s="79" t="s">
        <v>35</v>
      </c>
      <c r="I6" s="46">
        <v>3</v>
      </c>
      <c r="J6" s="40">
        <v>0.23125</v>
      </c>
      <c r="K6" s="22" t="s">
        <v>8</v>
      </c>
      <c r="L6" s="22" t="s">
        <v>8</v>
      </c>
      <c r="M6" s="22" t="s">
        <v>9</v>
      </c>
      <c r="N6" s="22" t="s">
        <v>8</v>
      </c>
      <c r="O6" s="23">
        <v>430</v>
      </c>
    </row>
    <row r="7" spans="2:15" ht="12.75">
      <c r="B7" s="154">
        <v>4</v>
      </c>
      <c r="C7" s="78" t="s">
        <v>106</v>
      </c>
      <c r="D7" s="26">
        <v>281</v>
      </c>
      <c r="G7" s="60">
        <v>4</v>
      </c>
      <c r="H7" s="78" t="s">
        <v>36</v>
      </c>
      <c r="I7" s="45">
        <v>2</v>
      </c>
      <c r="J7" s="39">
        <v>0.25069444444444444</v>
      </c>
      <c r="K7" s="25" t="s">
        <v>8</v>
      </c>
      <c r="L7" s="25" t="s">
        <v>8</v>
      </c>
      <c r="M7" s="25" t="s">
        <v>9</v>
      </c>
      <c r="N7" s="25" t="s">
        <v>8</v>
      </c>
      <c r="O7" s="26">
        <v>339</v>
      </c>
    </row>
    <row r="8" spans="2:15" ht="12.75">
      <c r="B8" s="155">
        <v>5</v>
      </c>
      <c r="C8" s="79" t="s">
        <v>67</v>
      </c>
      <c r="D8" s="23">
        <v>64</v>
      </c>
      <c r="G8" s="61">
        <v>5</v>
      </c>
      <c r="H8" s="79" t="s">
        <v>88</v>
      </c>
      <c r="I8" s="46">
        <v>2</v>
      </c>
      <c r="J8" s="40">
        <v>0.2604166666666667</v>
      </c>
      <c r="K8" s="22" t="s">
        <v>8</v>
      </c>
      <c r="L8" s="22" t="s">
        <v>8</v>
      </c>
      <c r="M8" s="22" t="s">
        <v>8</v>
      </c>
      <c r="N8" s="22" t="s">
        <v>8</v>
      </c>
      <c r="O8" s="23">
        <v>325</v>
      </c>
    </row>
    <row r="9" spans="2:15" ht="12.75">
      <c r="B9" s="154">
        <v>6</v>
      </c>
      <c r="C9" s="81" t="s">
        <v>71</v>
      </c>
      <c r="D9" s="26">
        <v>69</v>
      </c>
      <c r="G9" s="60">
        <v>6</v>
      </c>
      <c r="H9" s="78" t="s">
        <v>93</v>
      </c>
      <c r="I9" s="45">
        <v>1</v>
      </c>
      <c r="J9" s="39">
        <v>0.24791666666666667</v>
      </c>
      <c r="K9" s="25" t="s">
        <v>8</v>
      </c>
      <c r="L9" s="25" t="s">
        <v>8</v>
      </c>
      <c r="M9" s="25" t="s">
        <v>9</v>
      </c>
      <c r="N9" s="25" t="s">
        <v>8</v>
      </c>
      <c r="O9" s="26">
        <v>238</v>
      </c>
    </row>
    <row r="10" spans="2:15" ht="13.5" thickBot="1">
      <c r="B10" s="156">
        <v>7</v>
      </c>
      <c r="C10" s="158" t="s">
        <v>72</v>
      </c>
      <c r="D10" s="28">
        <v>77</v>
      </c>
      <c r="G10" s="69">
        <v>7</v>
      </c>
      <c r="H10" s="91" t="s">
        <v>37</v>
      </c>
      <c r="I10" s="64">
        <v>0</v>
      </c>
      <c r="J10" s="65">
        <v>0.2833333333333333</v>
      </c>
      <c r="K10" s="27" t="s">
        <v>8</v>
      </c>
      <c r="L10" s="27" t="s">
        <v>8</v>
      </c>
      <c r="M10" s="27" t="s">
        <v>8</v>
      </c>
      <c r="N10" s="27" t="s">
        <v>8</v>
      </c>
      <c r="O10" s="28">
        <v>136</v>
      </c>
    </row>
    <row r="11" ht="13.5" thickTop="1"/>
    <row r="13" spans="5:16" ht="12.7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5:16" ht="12.7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5:16" ht="12.75">
      <c r="E15" s="3"/>
      <c r="F15" s="3"/>
      <c r="G15" s="70"/>
      <c r="H15" s="68"/>
      <c r="I15" s="3"/>
      <c r="J15" s="67"/>
      <c r="K15" s="3"/>
      <c r="L15" s="3"/>
      <c r="M15" s="3"/>
      <c r="N15" s="3"/>
      <c r="O15" s="3"/>
      <c r="P15" s="3"/>
    </row>
    <row r="16" spans="5:16" ht="12.75">
      <c r="E16" s="3"/>
      <c r="F16" s="3"/>
      <c r="G16" s="70"/>
      <c r="H16" s="68"/>
      <c r="I16" s="3"/>
      <c r="J16" s="67"/>
      <c r="K16" s="3"/>
      <c r="L16" s="3"/>
      <c r="M16" s="3"/>
      <c r="N16" s="3"/>
      <c r="O16" s="3"/>
      <c r="P16" s="3"/>
    </row>
    <row r="17" spans="5:16" ht="12.75">
      <c r="E17" s="3"/>
      <c r="F17" s="3"/>
      <c r="G17" s="70"/>
      <c r="H17" s="68"/>
      <c r="I17" s="3"/>
      <c r="J17" s="67"/>
      <c r="K17" s="3"/>
      <c r="L17" s="3"/>
      <c r="M17" s="3"/>
      <c r="N17" s="3"/>
      <c r="O17" s="3"/>
      <c r="P17" s="3"/>
    </row>
    <row r="18" spans="5:16" ht="12.75">
      <c r="E18" s="3"/>
      <c r="F18" s="3"/>
      <c r="G18" s="70"/>
      <c r="H18" s="68"/>
      <c r="I18" s="3"/>
      <c r="J18" s="67"/>
      <c r="K18" s="3"/>
      <c r="L18" s="3"/>
      <c r="M18" s="3"/>
      <c r="N18" s="3"/>
      <c r="O18" s="3"/>
      <c r="P18" s="3"/>
    </row>
    <row r="19" spans="5:16" ht="12.75">
      <c r="E19" s="3"/>
      <c r="F19" s="3"/>
      <c r="G19" s="70"/>
      <c r="H19" s="68"/>
      <c r="I19" s="3"/>
      <c r="J19" s="67"/>
      <c r="K19" s="3"/>
      <c r="L19" s="3"/>
      <c r="M19" s="3"/>
      <c r="N19" s="3"/>
      <c r="O19" s="3"/>
      <c r="P19" s="3"/>
    </row>
    <row r="20" spans="5:16" ht="12.75">
      <c r="E20" s="3"/>
      <c r="F20" s="3"/>
      <c r="G20" s="71"/>
      <c r="H20" s="68"/>
      <c r="I20" s="3"/>
      <c r="J20" s="67"/>
      <c r="K20" s="3"/>
      <c r="L20" s="3"/>
      <c r="M20" s="3"/>
      <c r="N20" s="3"/>
      <c r="O20" s="3"/>
      <c r="P20" s="3"/>
    </row>
    <row r="21" spans="5:16" ht="12.75">
      <c r="E21" s="3"/>
      <c r="F21" s="3"/>
      <c r="G21" s="70"/>
      <c r="H21" s="66"/>
      <c r="I21" s="3"/>
      <c r="J21" s="67"/>
      <c r="K21" s="3"/>
      <c r="L21" s="3"/>
      <c r="M21" s="3"/>
      <c r="N21" s="3"/>
      <c r="O21" s="3"/>
      <c r="P21" s="3"/>
    </row>
    <row r="22" spans="5:16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5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5:15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2">
    <mergeCell ref="B2:D2"/>
    <mergeCell ref="G2:O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E28" sqref="E28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06" t="s">
        <v>80</v>
      </c>
      <c r="C2" s="107"/>
      <c r="D2" s="107"/>
      <c r="E2" s="107"/>
      <c r="F2" s="107"/>
      <c r="G2" s="107"/>
      <c r="H2" s="108"/>
      <c r="J2" s="3"/>
      <c r="K2" s="3"/>
      <c r="L2" s="3"/>
      <c r="M2" s="3"/>
      <c r="N2" s="3"/>
      <c r="O2" s="3"/>
      <c r="P2" s="3"/>
      <c r="Q2" s="3"/>
    </row>
    <row r="3" spans="2:17" ht="14.25" thickBot="1" thickTop="1">
      <c r="B3" s="72" t="s">
        <v>75</v>
      </c>
      <c r="C3" s="76" t="s">
        <v>0</v>
      </c>
      <c r="D3" s="74" t="s">
        <v>6</v>
      </c>
      <c r="E3" s="82" t="s">
        <v>12</v>
      </c>
      <c r="F3" s="82" t="s">
        <v>13</v>
      </c>
      <c r="G3" s="76" t="s">
        <v>78</v>
      </c>
      <c r="H3" s="76" t="s">
        <v>79</v>
      </c>
      <c r="J3" s="3"/>
      <c r="K3" s="3"/>
      <c r="L3" s="3"/>
      <c r="M3" s="3"/>
      <c r="N3" s="3"/>
      <c r="O3" s="3"/>
      <c r="P3" s="3"/>
      <c r="Q3" s="3"/>
    </row>
    <row r="4" spans="2:17" ht="13.5" thickTop="1">
      <c r="B4" s="73">
        <v>1</v>
      </c>
      <c r="C4" s="77" t="s">
        <v>36</v>
      </c>
      <c r="D4" s="75">
        <v>484</v>
      </c>
      <c r="E4" s="83">
        <v>436</v>
      </c>
      <c r="F4" s="83">
        <v>452</v>
      </c>
      <c r="G4" s="87">
        <f>VLOOKUP(C4,Finále!$H$4:$O$10,8,FALSE)</f>
        <v>339</v>
      </c>
      <c r="H4" s="87">
        <f>SUM(D4:G4)</f>
        <v>1711</v>
      </c>
      <c r="J4" s="68"/>
      <c r="K4" s="3"/>
      <c r="L4" s="3"/>
      <c r="M4" s="3"/>
      <c r="N4" s="3"/>
      <c r="O4" s="3"/>
      <c r="P4" s="3"/>
      <c r="Q4" s="3"/>
    </row>
    <row r="5" spans="2:17" ht="12.75">
      <c r="B5" s="48">
        <v>2</v>
      </c>
      <c r="C5" s="78" t="s">
        <v>35</v>
      </c>
      <c r="D5" s="45">
        <v>337</v>
      </c>
      <c r="E5" s="84">
        <v>499</v>
      </c>
      <c r="F5" s="84">
        <v>374</v>
      </c>
      <c r="G5" s="88">
        <f>VLOOKUP(C5,Finále!$H$4:$O$10,8,FALSE)</f>
        <v>430</v>
      </c>
      <c r="H5" s="88">
        <f>SUM(D5:G5)</f>
        <v>1640</v>
      </c>
      <c r="J5" s="68"/>
      <c r="K5" s="3"/>
      <c r="L5" s="3"/>
      <c r="M5" s="3"/>
      <c r="N5" s="3"/>
      <c r="O5" s="3"/>
      <c r="P5" s="3"/>
      <c r="Q5" s="3"/>
    </row>
    <row r="6" spans="2:17" ht="12.75">
      <c r="B6" s="49">
        <v>3</v>
      </c>
      <c r="C6" s="79" t="s">
        <v>34</v>
      </c>
      <c r="D6" s="46">
        <v>257</v>
      </c>
      <c r="E6" s="85">
        <v>218</v>
      </c>
      <c r="F6" s="85">
        <v>552</v>
      </c>
      <c r="G6" s="89">
        <f>VLOOKUP(C6,Finále!$H$4:$O$10,8,FALSE)</f>
        <v>451</v>
      </c>
      <c r="H6" s="89">
        <f>SUM(D6:G6)</f>
        <v>1478</v>
      </c>
      <c r="J6" s="68"/>
      <c r="K6" s="3"/>
      <c r="L6" s="3"/>
      <c r="M6" s="3"/>
      <c r="N6" s="3"/>
      <c r="O6" s="3"/>
      <c r="P6" s="3"/>
      <c r="Q6" s="3"/>
    </row>
    <row r="7" spans="2:17" ht="12.75">
      <c r="B7" s="48">
        <v>4</v>
      </c>
      <c r="C7" s="78" t="s">
        <v>93</v>
      </c>
      <c r="D7" s="45">
        <v>290</v>
      </c>
      <c r="E7" s="84">
        <v>156</v>
      </c>
      <c r="F7" s="84">
        <v>401</v>
      </c>
      <c r="G7" s="88">
        <f>VLOOKUP(C7,Finále!$H$4:$O$10,8,FALSE)</f>
        <v>238</v>
      </c>
      <c r="H7" s="88">
        <f>SUM(D7:G7)</f>
        <v>1085</v>
      </c>
      <c r="J7" s="68"/>
      <c r="K7" s="3"/>
      <c r="L7" s="3"/>
      <c r="M7" s="3"/>
      <c r="N7" s="3"/>
      <c r="O7" s="3"/>
      <c r="P7" s="3"/>
      <c r="Q7" s="3"/>
    </row>
    <row r="8" spans="2:17" ht="12.75">
      <c r="B8" s="49">
        <v>5</v>
      </c>
      <c r="C8" s="79" t="s">
        <v>88</v>
      </c>
      <c r="D8" s="46">
        <v>147</v>
      </c>
      <c r="E8" s="85">
        <v>337</v>
      </c>
      <c r="F8" s="85">
        <v>237</v>
      </c>
      <c r="G8" s="89">
        <f>VLOOKUP(C8,Finále!$H$4:$O$10,8,FALSE)</f>
        <v>325</v>
      </c>
      <c r="H8" s="89">
        <f>SUM(D8:G8)</f>
        <v>1046</v>
      </c>
      <c r="J8" s="68"/>
      <c r="K8" s="3"/>
      <c r="L8" s="3"/>
      <c r="M8" s="3"/>
      <c r="N8" s="3"/>
      <c r="O8" s="3"/>
      <c r="P8" s="3"/>
      <c r="Q8" s="3"/>
    </row>
    <row r="9" spans="2:17" ht="12.75">
      <c r="B9" s="48">
        <v>6</v>
      </c>
      <c r="C9" s="78" t="s">
        <v>10</v>
      </c>
      <c r="D9" s="45">
        <v>52</v>
      </c>
      <c r="E9" s="84">
        <v>157</v>
      </c>
      <c r="F9" s="84">
        <v>332</v>
      </c>
      <c r="G9" s="88">
        <f>VLOOKUP(C9,Finále!$H$4:$O$10,8,FALSE)</f>
        <v>431</v>
      </c>
      <c r="H9" s="88">
        <f>SUM(D9:G9)</f>
        <v>972</v>
      </c>
      <c r="J9" s="68"/>
      <c r="K9" s="3"/>
      <c r="L9" s="3"/>
      <c r="M9" s="3"/>
      <c r="N9" s="3"/>
      <c r="O9" s="3"/>
      <c r="P9" s="3"/>
      <c r="Q9" s="3"/>
    </row>
    <row r="10" spans="2:17" ht="12.75">
      <c r="B10" s="50">
        <v>7</v>
      </c>
      <c r="C10" s="80" t="s">
        <v>37</v>
      </c>
      <c r="D10" s="46">
        <v>182</v>
      </c>
      <c r="E10" s="85">
        <v>144</v>
      </c>
      <c r="F10" s="85">
        <v>238</v>
      </c>
      <c r="G10" s="89">
        <f>VLOOKUP(C10,Finále!$H$4:$O$10,8,FALSE)</f>
        <v>136</v>
      </c>
      <c r="H10" s="89">
        <f>SUM(D10:G10)</f>
        <v>700</v>
      </c>
      <c r="J10" s="66"/>
      <c r="K10" s="3"/>
      <c r="L10" s="3"/>
      <c r="M10" s="3"/>
      <c r="N10" s="3"/>
      <c r="O10" s="3"/>
      <c r="P10" s="3"/>
      <c r="Q10" s="3"/>
    </row>
    <row r="11" spans="2:17" ht="12.75">
      <c r="B11" s="48">
        <v>8</v>
      </c>
      <c r="C11" s="78" t="s">
        <v>20</v>
      </c>
      <c r="D11" s="45">
        <v>151</v>
      </c>
      <c r="E11" s="84">
        <v>55</v>
      </c>
      <c r="F11" s="84">
        <v>274</v>
      </c>
      <c r="G11" s="88">
        <v>0</v>
      </c>
      <c r="H11" s="88">
        <f>SUM(D11:G11)</f>
        <v>480</v>
      </c>
      <c r="J11" s="68"/>
      <c r="K11" s="3"/>
      <c r="L11" s="3"/>
      <c r="M11" s="3"/>
      <c r="N11" s="3"/>
      <c r="O11" s="3"/>
      <c r="P11" s="3"/>
      <c r="Q11" s="3"/>
    </row>
    <row r="12" spans="2:17" ht="12.75">
      <c r="B12" s="50">
        <v>9</v>
      </c>
      <c r="C12" s="80" t="s">
        <v>48</v>
      </c>
      <c r="D12" s="46">
        <v>52</v>
      </c>
      <c r="E12" s="85">
        <v>336</v>
      </c>
      <c r="F12" s="85">
        <v>54</v>
      </c>
      <c r="G12" s="89">
        <v>0</v>
      </c>
      <c r="H12" s="89">
        <f>SUM(D12:G12)</f>
        <v>442</v>
      </c>
      <c r="J12" s="66"/>
      <c r="K12" s="3"/>
      <c r="L12" s="3"/>
      <c r="M12" s="3"/>
      <c r="N12" s="3"/>
      <c r="O12" s="3"/>
      <c r="P12" s="3"/>
      <c r="Q12" s="3"/>
    </row>
    <row r="13" spans="2:17" ht="12.75">
      <c r="B13" s="48">
        <v>10</v>
      </c>
      <c r="C13" s="78" t="s">
        <v>51</v>
      </c>
      <c r="D13" s="45">
        <v>88</v>
      </c>
      <c r="E13" s="84">
        <v>49</v>
      </c>
      <c r="F13" s="84">
        <v>238</v>
      </c>
      <c r="G13" s="88">
        <v>0</v>
      </c>
      <c r="H13" s="88">
        <f>SUM(D13:G13)</f>
        <v>375</v>
      </c>
      <c r="J13" s="68"/>
      <c r="K13" s="3"/>
      <c r="L13" s="3"/>
      <c r="M13" s="3"/>
      <c r="N13" s="3"/>
      <c r="O13" s="3"/>
      <c r="P13" s="3"/>
      <c r="Q13" s="3"/>
    </row>
    <row r="14" spans="2:17" ht="12.75">
      <c r="B14" s="50">
        <v>11</v>
      </c>
      <c r="C14" s="80" t="s">
        <v>50</v>
      </c>
      <c r="D14" s="46">
        <v>137</v>
      </c>
      <c r="E14" s="85">
        <v>73</v>
      </c>
      <c r="F14" s="85">
        <v>156</v>
      </c>
      <c r="G14" s="89">
        <v>0</v>
      </c>
      <c r="H14" s="89">
        <f>SUM(D14:G14)</f>
        <v>366</v>
      </c>
      <c r="J14" s="66"/>
      <c r="K14" s="3"/>
      <c r="L14" s="3"/>
      <c r="M14" s="3"/>
      <c r="N14" s="3"/>
      <c r="O14" s="3"/>
      <c r="P14" s="3"/>
      <c r="Q14" s="3"/>
    </row>
    <row r="15" spans="2:17" ht="13.5" thickBot="1">
      <c r="B15" s="137">
        <v>12</v>
      </c>
      <c r="C15" s="138" t="s">
        <v>11</v>
      </c>
      <c r="D15" s="129">
        <v>70</v>
      </c>
      <c r="E15" s="139">
        <v>0</v>
      </c>
      <c r="F15" s="139">
        <v>0</v>
      </c>
      <c r="G15" s="140">
        <v>0</v>
      </c>
      <c r="H15" s="140">
        <f>SUM(D15:G15)</f>
        <v>70</v>
      </c>
      <c r="J15" s="66"/>
      <c r="K15" s="3"/>
      <c r="L15" s="3"/>
      <c r="M15" s="3"/>
      <c r="N15" s="3"/>
      <c r="O15" s="3"/>
      <c r="P15" s="3"/>
      <c r="Q15" s="3"/>
    </row>
    <row r="16" spans="1:17" ht="13.5" thickTop="1">
      <c r="A16" s="3"/>
      <c r="B16" s="132"/>
      <c r="C16" s="133"/>
      <c r="D16" s="134"/>
      <c r="E16" s="134"/>
      <c r="F16" s="134"/>
      <c r="G16" s="134"/>
      <c r="H16" s="134"/>
      <c r="I16" s="3"/>
      <c r="J16" s="71"/>
      <c r="K16" s="66"/>
      <c r="L16" s="3"/>
      <c r="M16" s="3"/>
      <c r="N16" s="3"/>
      <c r="O16" s="3"/>
      <c r="P16" s="3"/>
      <c r="Q16" s="3"/>
    </row>
    <row r="17" spans="1:17" ht="12.75">
      <c r="A17" s="3"/>
      <c r="B17" s="71"/>
      <c r="C17" s="66"/>
      <c r="D17" s="3"/>
      <c r="E17" s="3"/>
      <c r="F17" s="3"/>
      <c r="G17" s="3"/>
      <c r="H17" s="3"/>
      <c r="I17" s="3"/>
      <c r="J17" s="71"/>
      <c r="K17" s="66"/>
      <c r="L17" s="3"/>
      <c r="M17" s="3"/>
      <c r="N17" s="3"/>
      <c r="O17" s="3"/>
      <c r="P17" s="3"/>
      <c r="Q17" s="3"/>
    </row>
    <row r="18" spans="1:17" ht="12.75">
      <c r="A18" s="3"/>
      <c r="B18" s="71"/>
      <c r="C18" s="66"/>
      <c r="D18" s="3"/>
      <c r="E18" s="3"/>
      <c r="F18" s="3"/>
      <c r="G18" s="3"/>
      <c r="H18" s="3"/>
      <c r="I18" s="3"/>
      <c r="J18" s="71"/>
      <c r="K18" s="66"/>
      <c r="L18" s="3"/>
      <c r="M18" s="3"/>
      <c r="N18" s="3"/>
      <c r="O18" s="3"/>
      <c r="P18" s="3"/>
      <c r="Q18" s="3"/>
    </row>
    <row r="19" spans="1:17" ht="12.75">
      <c r="A19" s="3"/>
      <c r="B19" s="71"/>
      <c r="C19" s="66"/>
      <c r="D19" s="3"/>
      <c r="E19" s="3"/>
      <c r="F19" s="3"/>
      <c r="G19" s="3"/>
      <c r="H19" s="3"/>
      <c r="I19" s="3"/>
      <c r="J19" s="71"/>
      <c r="K19" s="66"/>
      <c r="L19" s="3"/>
      <c r="M19" s="3"/>
      <c r="N19" s="3"/>
      <c r="O19" s="3"/>
      <c r="P19" s="3"/>
      <c r="Q19" s="3"/>
    </row>
    <row r="20" spans="1:17" ht="12.75">
      <c r="A20" s="3"/>
      <c r="B20" s="71"/>
      <c r="C20" s="66"/>
      <c r="D20" s="3"/>
      <c r="E20" s="3"/>
      <c r="F20" s="3"/>
      <c r="G20" s="3"/>
      <c r="H20" s="3"/>
      <c r="I20" s="3"/>
      <c r="J20" s="71"/>
      <c r="K20" s="66"/>
      <c r="L20" s="3"/>
      <c r="M20" s="3"/>
      <c r="N20" s="3"/>
      <c r="O20" s="3"/>
      <c r="P20" s="3"/>
      <c r="Q20" s="3"/>
    </row>
    <row r="21" spans="1:17" ht="12.75">
      <c r="A21" s="3"/>
      <c r="B21" s="71"/>
      <c r="C21" s="66"/>
      <c r="D21" s="3"/>
      <c r="E21" s="3"/>
      <c r="F21" s="3"/>
      <c r="G21" s="3"/>
      <c r="H21" s="3"/>
      <c r="I21" s="3"/>
      <c r="J21" s="71"/>
      <c r="K21" s="66"/>
      <c r="L21" s="3"/>
      <c r="M21" s="3"/>
      <c r="N21" s="3"/>
      <c r="O21" s="3"/>
      <c r="P21" s="3"/>
      <c r="Q21" s="3"/>
    </row>
    <row r="22" spans="1:17" ht="12.75">
      <c r="A22" s="3"/>
      <c r="B22" s="71"/>
      <c r="C22" s="66"/>
      <c r="D22" s="3"/>
      <c r="E22" s="3"/>
      <c r="F22" s="3"/>
      <c r="G22" s="3"/>
      <c r="H22" s="3"/>
      <c r="I22" s="3"/>
      <c r="J22" s="71"/>
      <c r="K22" s="66"/>
      <c r="L22" s="3"/>
      <c r="M22" s="3"/>
      <c r="N22" s="3"/>
      <c r="O22" s="3"/>
      <c r="P22" s="3"/>
      <c r="Q22" s="3"/>
    </row>
    <row r="23" spans="1:17" ht="12.75">
      <c r="A23" s="3"/>
      <c r="B23" s="71"/>
      <c r="C23" s="66"/>
      <c r="D23" s="3"/>
      <c r="E23" s="3"/>
      <c r="F23" s="3"/>
      <c r="G23" s="3"/>
      <c r="H23" s="3"/>
      <c r="I23" s="3"/>
      <c r="J23" s="71"/>
      <c r="K23" s="66"/>
      <c r="L23" s="3"/>
      <c r="M23" s="3"/>
      <c r="N23" s="3"/>
      <c r="O23" s="3"/>
      <c r="P23" s="3"/>
      <c r="Q23" s="3"/>
    </row>
    <row r="24" spans="1:17" ht="12.75">
      <c r="A24" s="3"/>
      <c r="B24" s="71"/>
      <c r="C24" s="66"/>
      <c r="D24" s="3"/>
      <c r="E24" s="3"/>
      <c r="F24" s="3"/>
      <c r="G24" s="3"/>
      <c r="H24" s="3"/>
      <c r="I24" s="3"/>
      <c r="J24" s="71"/>
      <c r="K24" s="66"/>
      <c r="L24" s="3"/>
      <c r="M24" s="3"/>
      <c r="N24" s="3"/>
      <c r="O24" s="3"/>
      <c r="P24" s="3"/>
      <c r="Q24" s="3"/>
    </row>
    <row r="25" spans="1:17" ht="12.75">
      <c r="A25" s="3"/>
      <c r="B25" s="71"/>
      <c r="C25" s="66"/>
      <c r="D25" s="3"/>
      <c r="E25" s="3"/>
      <c r="F25" s="3"/>
      <c r="G25" s="3"/>
      <c r="H25" s="3"/>
      <c r="I25" s="3"/>
      <c r="J25" s="71"/>
      <c r="K25" s="66"/>
      <c r="L25" s="3"/>
      <c r="M25" s="3"/>
      <c r="N25" s="3"/>
      <c r="O25" s="3"/>
      <c r="P25" s="3"/>
      <c r="Q25" s="3"/>
    </row>
    <row r="26" spans="1:17" ht="12.75">
      <c r="A26" s="3"/>
      <c r="B26" s="71"/>
      <c r="C26" s="66"/>
      <c r="D26" s="3"/>
      <c r="E26" s="3"/>
      <c r="F26" s="3"/>
      <c r="G26" s="3"/>
      <c r="H26" s="3"/>
      <c r="I26" s="3"/>
      <c r="J26" s="71"/>
      <c r="K26" s="66"/>
      <c r="L26" s="3"/>
      <c r="M26" s="3"/>
      <c r="N26" s="3"/>
      <c r="O26" s="3"/>
      <c r="P26" s="3"/>
      <c r="Q26" s="3"/>
    </row>
    <row r="27" spans="1:17" ht="12.75">
      <c r="A27" s="3"/>
      <c r="B27" s="71"/>
      <c r="C27" s="66"/>
      <c r="D27" s="3"/>
      <c r="E27" s="3"/>
      <c r="F27" s="3"/>
      <c r="G27" s="3"/>
      <c r="H27" s="3"/>
      <c r="I27" s="3"/>
      <c r="J27" s="71"/>
      <c r="K27" s="66"/>
      <c r="L27" s="3"/>
      <c r="M27" s="3"/>
      <c r="N27" s="3"/>
      <c r="O27" s="3"/>
      <c r="P27" s="3"/>
      <c r="Q27" s="3"/>
    </row>
    <row r="28" spans="1:17" ht="12.75">
      <c r="A28" s="3"/>
      <c r="B28" s="71"/>
      <c r="C28" s="66"/>
      <c r="D28" s="3"/>
      <c r="E28" s="3"/>
      <c r="F28" s="3"/>
      <c r="G28" s="3"/>
      <c r="H28" s="3"/>
      <c r="I28" s="3"/>
      <c r="J28" s="71"/>
      <c r="K28" s="66"/>
      <c r="L28" s="3"/>
      <c r="M28" s="3"/>
      <c r="N28" s="3"/>
      <c r="O28" s="3"/>
      <c r="P28" s="3"/>
      <c r="Q28" s="3"/>
    </row>
    <row r="29" spans="1:17" ht="12.75">
      <c r="A29" s="3"/>
      <c r="B29" s="71"/>
      <c r="C29" s="66"/>
      <c r="D29" s="3"/>
      <c r="E29" s="3"/>
      <c r="F29" s="3"/>
      <c r="G29" s="3"/>
      <c r="H29" s="3"/>
      <c r="I29" s="3"/>
      <c r="J29" s="71"/>
      <c r="K29" s="66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0:17" ht="12.75">
      <c r="J34" s="3"/>
      <c r="K34" s="3"/>
      <c r="L34" s="3"/>
      <c r="M34" s="3"/>
      <c r="N34" s="3"/>
      <c r="O34" s="3"/>
      <c r="P34" s="3"/>
      <c r="Q34" s="3"/>
    </row>
    <row r="35" spans="10:17" ht="12.75">
      <c r="J35" s="3"/>
      <c r="K35" s="3"/>
      <c r="L35" s="3"/>
      <c r="M35" s="3"/>
      <c r="N35" s="3"/>
      <c r="O35" s="3"/>
      <c r="P35" s="3"/>
      <c r="Q35" s="3"/>
    </row>
    <row r="36" spans="10:17" ht="12.75">
      <c r="J36" s="3"/>
      <c r="K36" s="3"/>
      <c r="L36" s="3"/>
      <c r="M36" s="3"/>
      <c r="N36" s="3"/>
      <c r="O36" s="3"/>
      <c r="P36" s="3"/>
      <c r="Q36" s="3"/>
    </row>
    <row r="37" spans="10:17" ht="12.75">
      <c r="J37" s="3"/>
      <c r="K37" s="3"/>
      <c r="L37" s="3"/>
      <c r="M37" s="3"/>
      <c r="N37" s="3"/>
      <c r="O37" s="3"/>
      <c r="P37" s="3"/>
      <c r="Q37" s="3"/>
    </row>
    <row r="38" spans="10:17" ht="12.75">
      <c r="J38" s="3"/>
      <c r="K38" s="3"/>
      <c r="L38" s="3"/>
      <c r="M38" s="3"/>
      <c r="N38" s="3"/>
      <c r="O38" s="3"/>
      <c r="P38" s="3"/>
      <c r="Q38" s="3"/>
    </row>
    <row r="39" spans="10:17" ht="12.75">
      <c r="J39" s="3"/>
      <c r="K39" s="3"/>
      <c r="L39" s="3"/>
      <c r="M39" s="3"/>
      <c r="N39" s="3"/>
      <c r="O39" s="3"/>
      <c r="P39" s="3"/>
      <c r="Q39" s="3"/>
    </row>
    <row r="40" spans="10:17" ht="12.75">
      <c r="J40" s="3"/>
      <c r="K40" s="3"/>
      <c r="L40" s="3"/>
      <c r="M40" s="3"/>
      <c r="N40" s="3"/>
      <c r="O40" s="3"/>
      <c r="P40" s="3"/>
      <c r="Q40" s="3"/>
    </row>
    <row r="41" spans="10:17" ht="12.75">
      <c r="J41" s="3"/>
      <c r="K41" s="3"/>
      <c r="L41" s="3"/>
      <c r="M41" s="3"/>
      <c r="N41" s="3"/>
      <c r="O41" s="3"/>
      <c r="P41" s="3"/>
      <c r="Q41" s="3"/>
    </row>
  </sheetData>
  <mergeCells count="1">
    <mergeCell ref="B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2006-05-21T06:21:45Z</dcterms:created>
  <dcterms:modified xsi:type="dcterms:W3CDTF">2006-09-28T16:00:52Z</dcterms:modified>
  <cp:category/>
  <cp:version/>
  <cp:contentType/>
  <cp:contentStatus/>
</cp:coreProperties>
</file>