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5"/>
  </bookViews>
  <sheets>
    <sheet name="Přejímka" sheetId="1" r:id="rId1"/>
    <sheet name="1.kolo" sheetId="2" r:id="rId2"/>
    <sheet name="2.kolo" sheetId="3" r:id="rId3"/>
    <sheet name="3.kolo" sheetId="4" r:id="rId4"/>
    <sheet name="Finále" sheetId="5" r:id="rId5"/>
    <sheet name="KONEC. VYSL." sheetId="6" r:id="rId6"/>
  </sheets>
  <definedNames/>
  <calcPr fullCalcOnLoad="1"/>
</workbook>
</file>

<file path=xl/sharedStrings.xml><?xml version="1.0" encoding="utf-8"?>
<sst xmlns="http://schemas.openxmlformats.org/spreadsheetml/2006/main" count="792" uniqueCount="179">
  <si>
    <t>pilot</t>
  </si>
  <si>
    <t>uhájení stuhy</t>
  </si>
  <si>
    <t>letový čas</t>
  </si>
  <si>
    <t>počet seků</t>
  </si>
  <si>
    <t>pasivita</t>
  </si>
  <si>
    <t>bonifikace</t>
  </si>
  <si>
    <t>1.kolo</t>
  </si>
  <si>
    <t>počet bodů</t>
  </si>
  <si>
    <t>ne</t>
  </si>
  <si>
    <t>Martin Prokš</t>
  </si>
  <si>
    <t>ano</t>
  </si>
  <si>
    <t>Libor Pechan ml.</t>
  </si>
  <si>
    <t>František Řezníček</t>
  </si>
  <si>
    <t>Vladimír Adamčík</t>
  </si>
  <si>
    <t>2.kolo</t>
  </si>
  <si>
    <t>3.kolo</t>
  </si>
  <si>
    <t xml:space="preserve"> </t>
  </si>
  <si>
    <t>model</t>
  </si>
  <si>
    <t>rozpětí / délka (cm)</t>
  </si>
  <si>
    <t>hmotnost (g)</t>
  </si>
  <si>
    <t>baterie</t>
  </si>
  <si>
    <t>motor</t>
  </si>
  <si>
    <t>Jaroslav Foršt</t>
  </si>
  <si>
    <t>Me-109E</t>
  </si>
  <si>
    <t>82/65</t>
  </si>
  <si>
    <t>E-TECH 1200-8C/11,1V</t>
  </si>
  <si>
    <t>Python 60</t>
  </si>
  <si>
    <t>83/72</t>
  </si>
  <si>
    <t>A6M2</t>
  </si>
  <si>
    <t>E-TECH 1250-10C/11,1V</t>
  </si>
  <si>
    <t>Fw-190D9</t>
  </si>
  <si>
    <t>82/76</t>
  </si>
  <si>
    <t>P-61</t>
  </si>
  <si>
    <t>2 x Python 60</t>
  </si>
  <si>
    <t>LaGG-3</t>
  </si>
  <si>
    <t>82/68</t>
  </si>
  <si>
    <t>Specifikace modelů</t>
  </si>
  <si>
    <t>Místo: Rohozec u Kutné Hory</t>
  </si>
  <si>
    <t>AXI 2208/34</t>
  </si>
  <si>
    <t>Shark Power 1800-20C/ 7,4V</t>
  </si>
  <si>
    <t>Rohozecká okurka</t>
  </si>
  <si>
    <t>Datum : 30.7.2006</t>
  </si>
  <si>
    <t>Pavel Dvořák</t>
  </si>
  <si>
    <t>Libor Pechan st.</t>
  </si>
  <si>
    <t>Zdeněk Hron</t>
  </si>
  <si>
    <t>Rudolf Klouček</t>
  </si>
  <si>
    <t>Franta Kváša</t>
  </si>
  <si>
    <t>Jiří Senohrábek st.</t>
  </si>
  <si>
    <t>Pavel Petrášek</t>
  </si>
  <si>
    <t>Jiří Charvát</t>
  </si>
  <si>
    <t>Jan Dyntar</t>
  </si>
  <si>
    <t>Jiří Senohrábek ml.</t>
  </si>
  <si>
    <t>Tomáš Senohrábek</t>
  </si>
  <si>
    <t>Petr Hakl</t>
  </si>
  <si>
    <t>Tereza Forštová</t>
  </si>
  <si>
    <t>Karel Lutz ml.</t>
  </si>
  <si>
    <t>P.č.</t>
  </si>
  <si>
    <t>82/70</t>
  </si>
  <si>
    <t>Zero(FreeAir)</t>
  </si>
  <si>
    <t>78/86</t>
  </si>
  <si>
    <t>HCS 80/2E</t>
  </si>
  <si>
    <t>RC SYSTEM 1350/11,1V</t>
  </si>
  <si>
    <t>FW-190A</t>
  </si>
  <si>
    <t>84/66</t>
  </si>
  <si>
    <t>RC SYSTEM 1700/7,4V</t>
  </si>
  <si>
    <t>100/78</t>
  </si>
  <si>
    <t>Jaroslav Zahálka</t>
  </si>
  <si>
    <t>Ki 84</t>
  </si>
  <si>
    <t>YUTONG 1200/7,4V</t>
  </si>
  <si>
    <t>BM2408-21</t>
  </si>
  <si>
    <t>Michal Vokatý</t>
  </si>
  <si>
    <t>E-TECH 1200/7,4V</t>
  </si>
  <si>
    <t>Milan Hudec</t>
  </si>
  <si>
    <t>E-TECH 1200/11,1V</t>
  </si>
  <si>
    <t>Slávec Pravec</t>
  </si>
  <si>
    <t>Hurricane</t>
  </si>
  <si>
    <t>82/57,5</t>
  </si>
  <si>
    <t>F4U CORSAIR</t>
  </si>
  <si>
    <t>79/59</t>
  </si>
  <si>
    <t>AXI 2208/26</t>
  </si>
  <si>
    <t>P39 AIRCOBRA</t>
  </si>
  <si>
    <t>86/65,3</t>
  </si>
  <si>
    <t>YUTONG 1200/11,1V</t>
  </si>
  <si>
    <t>PYTHON 60</t>
  </si>
  <si>
    <t>Yak 3</t>
  </si>
  <si>
    <t>85/90</t>
  </si>
  <si>
    <t>LiPo/2200</t>
  </si>
  <si>
    <t>PJS 550R</t>
  </si>
  <si>
    <t>Spitfire</t>
  </si>
  <si>
    <t>82/??</t>
  </si>
  <si>
    <t>3čl 1200</t>
  </si>
  <si>
    <t>Bf109</t>
  </si>
  <si>
    <t>3čl 1250/11,1V</t>
  </si>
  <si>
    <t>Karel Lutz st.</t>
  </si>
  <si>
    <t>3čl. 1250</t>
  </si>
  <si>
    <t>3čl 1250</t>
  </si>
  <si>
    <t>TA 152h1</t>
  </si>
  <si>
    <t>85/60</t>
  </si>
  <si>
    <t>2x LiPol 640</t>
  </si>
  <si>
    <t>FW 190A</t>
  </si>
  <si>
    <t>85/75</t>
  </si>
  <si>
    <t>li-Po/2200</t>
  </si>
  <si>
    <t>Mig-3</t>
  </si>
  <si>
    <t>Lip/1700/8,4V</t>
  </si>
  <si>
    <t>P-40</t>
  </si>
  <si>
    <t>??/??</t>
  </si>
  <si>
    <t>Li-Pol/1320/11,1V</t>
  </si>
  <si>
    <t>AXI/576</t>
  </si>
  <si>
    <t>Fiat G55</t>
  </si>
  <si>
    <t>83/70</t>
  </si>
  <si>
    <t>PJS 900</t>
  </si>
  <si>
    <t>Martin Dražan</t>
  </si>
  <si>
    <t>FW 190</t>
  </si>
  <si>
    <t>88/??</t>
  </si>
  <si>
    <t>E-TECH 1000</t>
  </si>
  <si>
    <t>BM2109</t>
  </si>
  <si>
    <t>Jak-9</t>
  </si>
  <si>
    <t>YUTONG 1200</t>
  </si>
  <si>
    <t>PJS 550</t>
  </si>
  <si>
    <t>80/??</t>
  </si>
  <si>
    <t>1800 mAh</t>
  </si>
  <si>
    <t>Klouček</t>
  </si>
  <si>
    <t>Mustang</t>
  </si>
  <si>
    <t>85/??</t>
  </si>
  <si>
    <t>2x 1750</t>
  </si>
  <si>
    <t>1.Heat</t>
  </si>
  <si>
    <t>1.Kolo</t>
  </si>
  <si>
    <t>P.č</t>
  </si>
  <si>
    <t>Pilot</t>
  </si>
  <si>
    <t>Kanál</t>
  </si>
  <si>
    <t>2.Heat</t>
  </si>
  <si>
    <t>3.Heat</t>
  </si>
  <si>
    <t>4.Heat</t>
  </si>
  <si>
    <t>Lutz ml.</t>
  </si>
  <si>
    <t>Dvořák</t>
  </si>
  <si>
    <t>Petrášek</t>
  </si>
  <si>
    <t>Hakl</t>
  </si>
  <si>
    <t>Dyntar</t>
  </si>
  <si>
    <t>Kovář</t>
  </si>
  <si>
    <t>Lutz st.</t>
  </si>
  <si>
    <t>Senohrábek st.</t>
  </si>
  <si>
    <t>Adamčík</t>
  </si>
  <si>
    <t>Řezníček</t>
  </si>
  <si>
    <t>Dražan</t>
  </si>
  <si>
    <t>Charvát</t>
  </si>
  <si>
    <t>Vokatý</t>
  </si>
  <si>
    <t>Pechan st.</t>
  </si>
  <si>
    <t>Senohrábek ml.</t>
  </si>
  <si>
    <t>Foršt</t>
  </si>
  <si>
    <t>Forštová</t>
  </si>
  <si>
    <t>Kváša</t>
  </si>
  <si>
    <t>Senohrábek T.</t>
  </si>
  <si>
    <t>Pravec</t>
  </si>
  <si>
    <t>Pechan ml.</t>
  </si>
  <si>
    <t>Zahálka</t>
  </si>
  <si>
    <t>Prokš</t>
  </si>
  <si>
    <t>Hron</t>
  </si>
  <si>
    <t>Hudec</t>
  </si>
  <si>
    <t>Pořadí</t>
  </si>
  <si>
    <t>Průběžné Pořadí</t>
  </si>
  <si>
    <t>celkem</t>
  </si>
  <si>
    <t>2.Kolo</t>
  </si>
  <si>
    <t>3.Kolo</t>
  </si>
  <si>
    <t>Forěštová</t>
  </si>
  <si>
    <t>FINÁLE</t>
  </si>
  <si>
    <t>CELKEM</t>
  </si>
  <si>
    <t>KONEČNÉ VÝSLEDKY</t>
  </si>
  <si>
    <t>AXI 2208/20</t>
  </si>
  <si>
    <t>HYPERION 1200/11,1V</t>
  </si>
  <si>
    <t>PJS 900 Q</t>
  </si>
  <si>
    <t>PJS 500</t>
  </si>
  <si>
    <t>RC SYSTEM 1350/7,4V</t>
  </si>
  <si>
    <t>E-TECH 1250/11,1V</t>
  </si>
  <si>
    <t>LiPO/1250/11,1V</t>
  </si>
  <si>
    <t>Jiří Kovář</t>
  </si>
  <si>
    <t>Spiteful</t>
  </si>
  <si>
    <t>HACKER 330</t>
  </si>
  <si>
    <t>AXI 2208</t>
  </si>
  <si>
    <t>BM2410-09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</si>
</sst>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u val="single"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hair"/>
      <right style="hair"/>
      <top style="thick"/>
      <bottom style="thick"/>
    </border>
    <border>
      <left style="hair"/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hair"/>
      <top style="thick"/>
      <bottom style="thick"/>
    </border>
    <border>
      <left style="medium"/>
      <right style="dotted"/>
      <top style="hair"/>
      <bottom style="hair"/>
    </border>
    <border>
      <left style="dotted"/>
      <right style="dotted"/>
      <top style="hair"/>
      <bottom style="hair"/>
    </border>
    <border>
      <left style="medium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ck"/>
      <top>
        <color indexed="63"/>
      </top>
      <bottom style="hair"/>
    </border>
    <border>
      <left style="dotted"/>
      <right style="thick"/>
      <top style="hair"/>
      <bottom style="hair"/>
    </border>
    <border>
      <left style="medium"/>
      <right style="dotted"/>
      <top style="hair"/>
      <bottom style="thick"/>
    </border>
    <border>
      <left style="dotted"/>
      <right style="dotted"/>
      <top style="hair"/>
      <bottom style="thick"/>
    </border>
    <border>
      <left style="dotted"/>
      <right style="thick"/>
      <top style="hair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dotted"/>
      <top style="thick"/>
      <bottom style="thick"/>
    </border>
    <border>
      <left style="dotted"/>
      <right style="dotted"/>
      <top style="thick"/>
      <bottom style="thick"/>
    </border>
    <border>
      <left style="dotted"/>
      <right style="thick"/>
      <top style="thick"/>
      <bottom style="thick"/>
    </border>
    <border>
      <left style="thick"/>
      <right style="dotted"/>
      <top style="hair"/>
      <bottom style="hair"/>
    </border>
    <border>
      <left style="thick"/>
      <right style="dotted"/>
      <top style="hair"/>
      <bottom style="thick"/>
    </border>
    <border>
      <left style="thick"/>
      <right style="dotted"/>
      <top>
        <color indexed="63"/>
      </top>
      <bottom style="hair"/>
    </border>
    <border>
      <left style="thick"/>
      <right style="dotted"/>
      <top style="thick"/>
      <bottom style="thick"/>
    </border>
    <border diagonalUp="1" diagonalDown="1">
      <left style="dotted"/>
      <right style="dotted"/>
      <top style="hair"/>
      <bottom style="hair"/>
      <diagonal style="thin"/>
    </border>
    <border diagonalUp="1" diagonalDown="1">
      <left style="dotted"/>
      <right style="thick"/>
      <top style="hair"/>
      <bottom style="hair"/>
      <diagonal style="thin"/>
    </border>
    <border diagonalUp="1" diagonalDown="1">
      <left style="dotted"/>
      <right style="dotted"/>
      <top style="hair"/>
      <bottom style="thick"/>
      <diagonal style="thin"/>
    </border>
    <border diagonalUp="1" diagonalDown="1">
      <left style="dotted"/>
      <right style="thick"/>
      <top style="hair"/>
      <bottom style="thick"/>
      <diagonal style="thin"/>
    </border>
    <border>
      <left style="dotted"/>
      <right style="dotted"/>
      <top style="thick"/>
      <bottom style="hair"/>
    </border>
    <border>
      <left style="dotted"/>
      <right style="thick"/>
      <top style="thick"/>
      <bottom style="hair"/>
    </border>
    <border>
      <left>
        <color indexed="63"/>
      </left>
      <right style="dotted"/>
      <top style="thick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dotted"/>
      <top style="hair"/>
      <bottom style="thick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dotted"/>
      <top style="thick"/>
      <bottom style="thick"/>
    </border>
    <border>
      <left>
        <color indexed="63"/>
      </left>
      <right style="dotted"/>
      <top>
        <color indexed="63"/>
      </top>
      <bottom style="hair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hair"/>
    </border>
    <border>
      <left style="dotted"/>
      <right>
        <color indexed="63"/>
      </right>
      <top style="thick"/>
      <bottom style="thick"/>
    </border>
    <border>
      <left style="dotted"/>
      <right>
        <color indexed="63"/>
      </right>
      <top>
        <color indexed="63"/>
      </top>
      <bottom style="hair"/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 style="hair"/>
      <bottom style="thick"/>
    </border>
    <border diagonalUp="1" diagonalDown="1">
      <left style="dotted"/>
      <right style="dotted"/>
      <top style="hair"/>
      <bottom style="thick"/>
      <diagonal style="dotted"/>
    </border>
    <border diagonalUp="1" diagonalDown="1">
      <left style="dotted"/>
      <right style="thick"/>
      <top style="hair"/>
      <bottom style="thick"/>
      <diagonal style="dotted"/>
    </border>
    <border diagonalUp="1" diagonalDown="1">
      <left style="dotted"/>
      <right style="dotted"/>
      <top style="hair"/>
      <bottom style="hair"/>
      <diagonal style="dotted"/>
    </border>
    <border diagonalUp="1" diagonalDown="1">
      <left style="dotted"/>
      <right style="thick"/>
      <top style="hair"/>
      <bottom style="hair"/>
      <diagonal style="dotted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hair"/>
      <bottom style="hair"/>
    </border>
    <border>
      <left style="thick"/>
      <right style="medium"/>
      <top style="hair"/>
      <bottom style="thick"/>
    </border>
    <border>
      <left style="thick"/>
      <right style="medium"/>
      <top style="thick"/>
      <bottom style="hair"/>
    </border>
    <border>
      <left style="medium"/>
      <right style="medium"/>
      <top style="thick"/>
      <bottom style="hair"/>
    </border>
    <border>
      <left style="thick"/>
      <right style="dotted"/>
      <top style="thick"/>
      <bottom>
        <color indexed="63"/>
      </bottom>
    </border>
    <border>
      <left style="dotted"/>
      <right style="dotted"/>
      <top style="thick"/>
      <bottom>
        <color indexed="63"/>
      </bottom>
    </border>
    <border>
      <left style="dotted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0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0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 vertical="center"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20" fontId="0" fillId="2" borderId="27" xfId="0" applyNumberFormat="1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20" fontId="0" fillId="3" borderId="6" xfId="0" applyNumberFormat="1" applyFill="1" applyBorder="1" applyAlignment="1">
      <alignment/>
    </xf>
    <xf numFmtId="20" fontId="0" fillId="2" borderId="6" xfId="0" applyNumberFormat="1" applyFill="1" applyBorder="1" applyAlignment="1">
      <alignment/>
    </xf>
    <xf numFmtId="20" fontId="0" fillId="3" borderId="12" xfId="0" applyNumberForma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2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2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2" borderId="35" xfId="0" applyFont="1" applyFill="1" applyBorder="1" applyAlignment="1">
      <alignment horizontal="left" vertical="center"/>
    </xf>
    <xf numFmtId="0" fontId="0" fillId="3" borderId="36" xfId="0" applyFont="1" applyFill="1" applyBorder="1" applyAlignment="1">
      <alignment horizontal="left" vertical="center"/>
    </xf>
    <xf numFmtId="0" fontId="0" fillId="2" borderId="36" xfId="0" applyFont="1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3" borderId="36" xfId="0" applyFill="1" applyBorder="1" applyAlignment="1">
      <alignment horizontal="left" vertical="center"/>
    </xf>
    <xf numFmtId="0" fontId="0" fillId="3" borderId="37" xfId="0" applyFill="1" applyBorder="1" applyAlignment="1">
      <alignment horizontal="left" vertical="center"/>
    </xf>
    <xf numFmtId="0" fontId="0" fillId="0" borderId="38" xfId="0" applyFill="1" applyBorder="1" applyAlignment="1">
      <alignment/>
    </xf>
    <xf numFmtId="0" fontId="0" fillId="2" borderId="3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2" borderId="31" xfId="0" applyFill="1" applyBorder="1" applyAlignment="1">
      <alignment/>
    </xf>
    <xf numFmtId="20" fontId="0" fillId="2" borderId="12" xfId="0" applyNumberForma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2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2" borderId="41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2" borderId="42" xfId="0" applyFont="1" applyFill="1" applyBorder="1" applyAlignment="1">
      <alignment horizontal="center" vertical="center"/>
    </xf>
    <xf numFmtId="0" fontId="0" fillId="0" borderId="43" xfId="0" applyFill="1" applyBorder="1" applyAlignment="1">
      <alignment/>
    </xf>
    <xf numFmtId="0" fontId="0" fillId="2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2" borderId="46" xfId="0" applyFont="1" applyFill="1" applyBorder="1" applyAlignment="1">
      <alignment horizontal="left" vertical="center"/>
    </xf>
    <xf numFmtId="0" fontId="0" fillId="3" borderId="40" xfId="0" applyFont="1" applyFill="1" applyBorder="1" applyAlignment="1">
      <alignment horizontal="left" vertical="center"/>
    </xf>
    <xf numFmtId="0" fontId="0" fillId="2" borderId="40" xfId="0" applyFont="1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0" fontId="0" fillId="3" borderId="40" xfId="0" applyFill="1" applyBorder="1" applyAlignment="1">
      <alignment horizontal="left" vertical="center"/>
    </xf>
    <xf numFmtId="0" fontId="0" fillId="3" borderId="41" xfId="0" applyFill="1" applyBorder="1" applyAlignment="1">
      <alignment horizontal="left" vertical="center"/>
    </xf>
    <xf numFmtId="0" fontId="0" fillId="0" borderId="47" xfId="0" applyFill="1" applyBorder="1" applyAlignment="1">
      <alignment/>
    </xf>
    <xf numFmtId="0" fontId="0" fillId="2" borderId="48" xfId="0" applyFill="1" applyBorder="1" applyAlignment="1">
      <alignment/>
    </xf>
    <xf numFmtId="0" fontId="0" fillId="3" borderId="49" xfId="0" applyFill="1" applyBorder="1" applyAlignment="1">
      <alignment/>
    </xf>
    <xf numFmtId="0" fontId="0" fillId="2" borderId="49" xfId="0" applyFill="1" applyBorder="1" applyAlignment="1">
      <alignment/>
    </xf>
    <xf numFmtId="0" fontId="0" fillId="3" borderId="50" xfId="0" applyFill="1" applyBorder="1" applyAlignment="1">
      <alignment/>
    </xf>
    <xf numFmtId="0" fontId="0" fillId="2" borderId="46" xfId="0" applyFill="1" applyBorder="1" applyAlignment="1">
      <alignment/>
    </xf>
    <xf numFmtId="0" fontId="0" fillId="3" borderId="40" xfId="0" applyFill="1" applyBorder="1" applyAlignment="1">
      <alignment/>
    </xf>
    <xf numFmtId="0" fontId="0" fillId="2" borderId="40" xfId="0" applyFill="1" applyBorder="1" applyAlignment="1">
      <alignment/>
    </xf>
    <xf numFmtId="0" fontId="0" fillId="3" borderId="41" xfId="0" applyFill="1" applyBorder="1" applyAlignment="1">
      <alignment/>
    </xf>
    <xf numFmtId="0" fontId="0" fillId="2" borderId="51" xfId="0" applyFill="1" applyBorder="1" applyAlignment="1">
      <alignment/>
    </xf>
    <xf numFmtId="0" fontId="0" fillId="2" borderId="52" xfId="0" applyFill="1" applyBorder="1" applyAlignment="1">
      <alignment/>
    </xf>
    <xf numFmtId="0" fontId="0" fillId="3" borderId="53" xfId="0" applyFill="1" applyBorder="1" applyAlignment="1">
      <alignment/>
    </xf>
    <xf numFmtId="0" fontId="0" fillId="3" borderId="54" xfId="0" applyFill="1" applyBorder="1" applyAlignment="1">
      <alignment/>
    </xf>
    <xf numFmtId="0" fontId="0" fillId="2" borderId="41" xfId="0" applyFill="1" applyBorder="1" applyAlignment="1">
      <alignment horizontal="left" vertical="center"/>
    </xf>
    <xf numFmtId="0" fontId="0" fillId="2" borderId="55" xfId="0" applyFont="1" applyFill="1" applyBorder="1" applyAlignment="1">
      <alignment horizontal="center" vertical="center"/>
    </xf>
    <xf numFmtId="0" fontId="0" fillId="3" borderId="55" xfId="0" applyFont="1" applyFill="1" applyBorder="1" applyAlignment="1">
      <alignment horizontal="center" vertical="center"/>
    </xf>
    <xf numFmtId="0" fontId="0" fillId="2" borderId="55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3" borderId="5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4" borderId="57" xfId="0" applyFill="1" applyBorder="1" applyAlignment="1">
      <alignment horizontal="center"/>
    </xf>
    <xf numFmtId="0" fontId="0" fillId="4" borderId="58" xfId="0" applyFill="1" applyBorder="1" applyAlignment="1">
      <alignment horizontal="center"/>
    </xf>
    <xf numFmtId="0" fontId="0" fillId="4" borderId="59" xfId="0" applyFill="1" applyBorder="1" applyAlignment="1">
      <alignment horizontal="center"/>
    </xf>
    <xf numFmtId="0" fontId="0" fillId="3" borderId="60" xfId="0" applyFont="1" applyFill="1" applyBorder="1" applyAlignment="1">
      <alignment horizontal="center" vertical="center"/>
    </xf>
    <xf numFmtId="0" fontId="0" fillId="3" borderId="61" xfId="0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0" fillId="3" borderId="55" xfId="0" applyFont="1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4" borderId="64" xfId="0" applyFill="1" applyBorder="1" applyAlignment="1">
      <alignment horizontal="center"/>
    </xf>
    <xf numFmtId="0" fontId="0" fillId="4" borderId="65" xfId="0" applyFill="1" applyBorder="1" applyAlignment="1">
      <alignment horizontal="center"/>
    </xf>
    <xf numFmtId="0" fontId="0" fillId="4" borderId="66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67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65"/>
  <sheetViews>
    <sheetView workbookViewId="0" topLeftCell="A7">
      <selection activeCell="C31" sqref="C31:C35"/>
    </sheetView>
  </sheetViews>
  <sheetFormatPr defaultColWidth="9.140625" defaultRowHeight="12.75"/>
  <cols>
    <col min="2" max="2" width="4.00390625" style="0" customWidth="1"/>
    <col min="3" max="3" width="17.421875" style="0" bestFit="1" customWidth="1"/>
    <col min="4" max="4" width="14.57421875" style="0" bestFit="1" customWidth="1"/>
    <col min="5" max="5" width="17.28125" style="0" bestFit="1" customWidth="1"/>
    <col min="6" max="6" width="11.421875" style="0" bestFit="1" customWidth="1"/>
    <col min="7" max="7" width="25.57421875" style="0" bestFit="1" customWidth="1"/>
    <col min="8" max="8" width="13.8515625" style="0" bestFit="1" customWidth="1"/>
    <col min="9" max="9" width="7.28125" style="0" bestFit="1" customWidth="1"/>
    <col min="12" max="12" width="1.57421875" style="0" bestFit="1" customWidth="1"/>
  </cols>
  <sheetData>
    <row r="4" spans="2:7" ht="20.25">
      <c r="B4" s="131" t="s">
        <v>40</v>
      </c>
      <c r="C4" s="131"/>
      <c r="D4" s="131"/>
      <c r="E4" s="131"/>
      <c r="F4" s="131"/>
      <c r="G4" s="131"/>
    </row>
    <row r="5" spans="2:5" ht="12.75">
      <c r="B5" s="132" t="s">
        <v>37</v>
      </c>
      <c r="C5" s="132"/>
      <c r="D5" s="132"/>
      <c r="E5" s="132"/>
    </row>
    <row r="6" spans="2:5" ht="12.75">
      <c r="B6" s="132" t="s">
        <v>41</v>
      </c>
      <c r="C6" s="132"/>
      <c r="D6" s="132"/>
      <c r="E6" s="132"/>
    </row>
    <row r="7" spans="2:5" ht="12.75">
      <c r="B7" s="114"/>
      <c r="C7" s="114"/>
      <c r="D7" s="114"/>
      <c r="E7" s="114"/>
    </row>
    <row r="10" ht="13.5" thickBot="1"/>
    <row r="11" spans="2:13" ht="14.25" thickBot="1" thickTop="1">
      <c r="B11" s="118" t="s">
        <v>36</v>
      </c>
      <c r="C11" s="119"/>
      <c r="D11" s="119"/>
      <c r="E11" s="119"/>
      <c r="F11" s="119"/>
      <c r="G11" s="119"/>
      <c r="H11" s="120"/>
      <c r="I11" s="3"/>
      <c r="J11" s="3"/>
      <c r="K11" s="3"/>
      <c r="L11" s="3"/>
      <c r="M11" s="3"/>
    </row>
    <row r="12" spans="2:13" ht="14.25" thickBot="1" thickTop="1">
      <c r="B12" s="21" t="s">
        <v>56</v>
      </c>
      <c r="C12" s="22" t="s">
        <v>0</v>
      </c>
      <c r="D12" s="23" t="s">
        <v>17</v>
      </c>
      <c r="E12" s="24" t="s">
        <v>18</v>
      </c>
      <c r="F12" s="24" t="s">
        <v>19</v>
      </c>
      <c r="G12" s="24" t="s">
        <v>20</v>
      </c>
      <c r="H12" s="25" t="s">
        <v>21</v>
      </c>
      <c r="I12" s="3"/>
      <c r="J12" s="3"/>
      <c r="K12" s="3"/>
      <c r="L12" s="3"/>
      <c r="M12" s="3"/>
    </row>
    <row r="13" spans="2:13" ht="13.5" thickTop="1">
      <c r="B13" s="126">
        <v>1</v>
      </c>
      <c r="C13" s="127" t="s">
        <v>12</v>
      </c>
      <c r="D13" s="13" t="s">
        <v>34</v>
      </c>
      <c r="E13" s="14" t="s">
        <v>35</v>
      </c>
      <c r="F13" s="14">
        <v>260</v>
      </c>
      <c r="G13" s="14" t="s">
        <v>25</v>
      </c>
      <c r="H13" s="15" t="s">
        <v>83</v>
      </c>
      <c r="I13" s="8"/>
      <c r="J13" s="8"/>
      <c r="K13" s="8"/>
      <c r="L13" s="8"/>
      <c r="M13" s="8"/>
    </row>
    <row r="14" spans="2:13" ht="12.75">
      <c r="B14" s="124"/>
      <c r="C14" s="128"/>
      <c r="D14" s="9" t="s">
        <v>30</v>
      </c>
      <c r="E14" s="10" t="s">
        <v>31</v>
      </c>
      <c r="F14" s="10">
        <v>278</v>
      </c>
      <c r="G14" s="10" t="s">
        <v>25</v>
      </c>
      <c r="H14" s="16" t="s">
        <v>83</v>
      </c>
      <c r="I14" s="8"/>
      <c r="J14" s="8"/>
      <c r="K14" s="8"/>
      <c r="L14" s="8"/>
      <c r="M14" s="8"/>
    </row>
    <row r="15" spans="2:13" ht="12.75">
      <c r="B15" s="61">
        <v>2</v>
      </c>
      <c r="C15" s="111" t="s">
        <v>22</v>
      </c>
      <c r="D15" s="11" t="s">
        <v>23</v>
      </c>
      <c r="E15" s="12" t="s">
        <v>57</v>
      </c>
      <c r="F15" s="12">
        <v>260</v>
      </c>
      <c r="G15" s="12" t="s">
        <v>25</v>
      </c>
      <c r="H15" s="17" t="s">
        <v>38</v>
      </c>
      <c r="I15" s="8"/>
      <c r="J15" s="8"/>
      <c r="K15" s="8"/>
      <c r="L15" s="8"/>
      <c r="M15" s="8"/>
    </row>
    <row r="16" spans="2:13" ht="12.75">
      <c r="B16" s="60">
        <v>3</v>
      </c>
      <c r="C16" s="110" t="s">
        <v>54</v>
      </c>
      <c r="D16" s="9" t="s">
        <v>58</v>
      </c>
      <c r="E16" s="10" t="s">
        <v>59</v>
      </c>
      <c r="F16" s="10">
        <v>265</v>
      </c>
      <c r="G16" s="10" t="s">
        <v>25</v>
      </c>
      <c r="H16" s="16" t="s">
        <v>60</v>
      </c>
      <c r="I16" s="8"/>
      <c r="J16" s="8"/>
      <c r="K16" s="8"/>
      <c r="L16" s="8"/>
      <c r="M16" s="8"/>
    </row>
    <row r="17" spans="2:13" ht="12.75">
      <c r="B17" s="125">
        <v>4</v>
      </c>
      <c r="C17" s="129" t="s">
        <v>11</v>
      </c>
      <c r="D17" s="11" t="s">
        <v>28</v>
      </c>
      <c r="E17" s="12" t="s">
        <v>24</v>
      </c>
      <c r="F17" s="12">
        <v>276</v>
      </c>
      <c r="G17" s="12" t="s">
        <v>29</v>
      </c>
      <c r="H17" s="17" t="s">
        <v>83</v>
      </c>
      <c r="I17" s="8"/>
      <c r="J17" s="8"/>
      <c r="K17" s="8"/>
      <c r="L17" s="8"/>
      <c r="M17" s="8"/>
    </row>
    <row r="18" spans="2:13" ht="12.75">
      <c r="B18" s="125"/>
      <c r="C18" s="129"/>
      <c r="D18" s="11" t="s">
        <v>28</v>
      </c>
      <c r="E18" s="12" t="s">
        <v>24</v>
      </c>
      <c r="F18" s="12">
        <v>278</v>
      </c>
      <c r="G18" s="12" t="s">
        <v>29</v>
      </c>
      <c r="H18" s="17" t="s">
        <v>83</v>
      </c>
      <c r="I18" s="8"/>
      <c r="J18" s="8"/>
      <c r="K18" s="8"/>
      <c r="L18" s="8"/>
      <c r="M18" s="8"/>
    </row>
    <row r="19" spans="2:13" ht="12.75">
      <c r="B19" s="124">
        <v>5</v>
      </c>
      <c r="C19" s="128" t="s">
        <v>43</v>
      </c>
      <c r="D19" s="9" t="s">
        <v>28</v>
      </c>
      <c r="E19" s="10" t="s">
        <v>24</v>
      </c>
      <c r="F19" s="10">
        <v>327</v>
      </c>
      <c r="G19" s="10" t="s">
        <v>61</v>
      </c>
      <c r="H19" s="16" t="s">
        <v>69</v>
      </c>
      <c r="I19" s="8"/>
      <c r="J19" s="8"/>
      <c r="K19" s="8"/>
      <c r="L19" s="8"/>
      <c r="M19" s="8"/>
    </row>
    <row r="20" spans="2:13" ht="12.75">
      <c r="B20" s="124"/>
      <c r="C20" s="128"/>
      <c r="D20" s="9" t="s">
        <v>62</v>
      </c>
      <c r="E20" s="10" t="s">
        <v>63</v>
      </c>
      <c r="F20" s="10">
        <v>317</v>
      </c>
      <c r="G20" s="10" t="s">
        <v>64</v>
      </c>
      <c r="H20" s="16" t="s">
        <v>167</v>
      </c>
      <c r="I20" s="8"/>
      <c r="J20" s="8"/>
      <c r="K20" s="8"/>
      <c r="L20" s="8"/>
      <c r="M20" s="8"/>
    </row>
    <row r="21" spans="2:13" ht="12.75">
      <c r="B21" s="124"/>
      <c r="C21" s="128"/>
      <c r="D21" s="9" t="s">
        <v>32</v>
      </c>
      <c r="E21" s="10" t="s">
        <v>65</v>
      </c>
      <c r="F21" s="10">
        <v>438</v>
      </c>
      <c r="G21" s="10" t="s">
        <v>39</v>
      </c>
      <c r="H21" s="16" t="s">
        <v>33</v>
      </c>
      <c r="I21" s="3"/>
      <c r="J21" s="3"/>
      <c r="K21" s="3"/>
      <c r="L21" s="3"/>
      <c r="M21" s="3"/>
    </row>
    <row r="22" spans="2:13" ht="12.75">
      <c r="B22" s="58">
        <v>6</v>
      </c>
      <c r="C22" s="111" t="s">
        <v>13</v>
      </c>
      <c r="D22" s="11" t="s">
        <v>23</v>
      </c>
      <c r="E22" s="12" t="s">
        <v>24</v>
      </c>
      <c r="F22" s="12">
        <v>230</v>
      </c>
      <c r="G22" s="12" t="s">
        <v>25</v>
      </c>
      <c r="H22" s="17" t="s">
        <v>26</v>
      </c>
      <c r="I22" s="3"/>
      <c r="J22" s="3"/>
      <c r="K22" s="3"/>
      <c r="L22" s="3"/>
      <c r="M22" s="3"/>
    </row>
    <row r="23" spans="2:10" ht="12.75">
      <c r="B23" s="59">
        <v>7</v>
      </c>
      <c r="C23" s="112" t="s">
        <v>66</v>
      </c>
      <c r="D23" s="9" t="s">
        <v>67</v>
      </c>
      <c r="E23" s="10" t="s">
        <v>31</v>
      </c>
      <c r="F23" s="10">
        <v>270</v>
      </c>
      <c r="G23" s="10" t="s">
        <v>68</v>
      </c>
      <c r="H23" s="16" t="s">
        <v>69</v>
      </c>
      <c r="I23" s="3"/>
      <c r="J23" s="3"/>
    </row>
    <row r="24" spans="2:10" ht="12.75">
      <c r="B24" s="58">
        <v>8</v>
      </c>
      <c r="C24" s="111" t="s">
        <v>70</v>
      </c>
      <c r="D24" s="11" t="s">
        <v>23</v>
      </c>
      <c r="E24" s="12" t="s">
        <v>24</v>
      </c>
      <c r="F24" s="12">
        <v>262</v>
      </c>
      <c r="G24" s="12" t="s">
        <v>71</v>
      </c>
      <c r="H24" s="17" t="s">
        <v>69</v>
      </c>
      <c r="I24" s="3"/>
      <c r="J24" s="3"/>
    </row>
    <row r="25" spans="2:10" ht="12.75">
      <c r="B25" s="59">
        <v>9</v>
      </c>
      <c r="C25" s="112" t="s">
        <v>72</v>
      </c>
      <c r="D25" s="9" t="s">
        <v>23</v>
      </c>
      <c r="E25" s="10" t="s">
        <v>24</v>
      </c>
      <c r="F25" s="10">
        <v>277</v>
      </c>
      <c r="G25" s="10" t="s">
        <v>73</v>
      </c>
      <c r="H25" s="16" t="s">
        <v>83</v>
      </c>
      <c r="I25" s="3"/>
      <c r="J25" s="3"/>
    </row>
    <row r="26" spans="2:10" ht="12.75">
      <c r="B26" s="121">
        <v>10</v>
      </c>
      <c r="C26" s="129" t="s">
        <v>74</v>
      </c>
      <c r="D26" s="11" t="s">
        <v>75</v>
      </c>
      <c r="E26" s="12" t="s">
        <v>76</v>
      </c>
      <c r="F26" s="12">
        <v>305</v>
      </c>
      <c r="G26" s="12" t="s">
        <v>168</v>
      </c>
      <c r="H26" s="17" t="s">
        <v>69</v>
      </c>
      <c r="I26" s="3"/>
      <c r="J26" s="3"/>
    </row>
    <row r="27" spans="2:10" ht="12.75">
      <c r="B27" s="121"/>
      <c r="C27" s="129"/>
      <c r="D27" s="11" t="s">
        <v>77</v>
      </c>
      <c r="E27" s="12" t="s">
        <v>78</v>
      </c>
      <c r="F27" s="12">
        <v>314</v>
      </c>
      <c r="G27" s="12" t="s">
        <v>172</v>
      </c>
      <c r="H27" s="17" t="s">
        <v>79</v>
      </c>
      <c r="I27" s="3"/>
      <c r="J27" s="3"/>
    </row>
    <row r="28" spans="2:10" ht="12.75">
      <c r="B28" s="121"/>
      <c r="C28" s="129"/>
      <c r="D28" s="11" t="s">
        <v>80</v>
      </c>
      <c r="E28" s="12" t="s">
        <v>81</v>
      </c>
      <c r="F28" s="12">
        <v>300</v>
      </c>
      <c r="G28" s="12" t="s">
        <v>171</v>
      </c>
      <c r="H28" s="17" t="s">
        <v>176</v>
      </c>
      <c r="I28" s="3"/>
      <c r="J28" s="3"/>
    </row>
    <row r="29" spans="2:10" ht="12.75">
      <c r="B29" s="59">
        <v>11</v>
      </c>
      <c r="C29" s="112" t="s">
        <v>9</v>
      </c>
      <c r="D29" s="9" t="s">
        <v>23</v>
      </c>
      <c r="E29" s="10" t="s">
        <v>27</v>
      </c>
      <c r="F29" s="10">
        <v>360</v>
      </c>
      <c r="G29" s="10" t="s">
        <v>82</v>
      </c>
      <c r="H29" s="16" t="s">
        <v>83</v>
      </c>
      <c r="I29" s="3"/>
      <c r="J29" s="3"/>
    </row>
    <row r="30" spans="2:10" ht="12.75">
      <c r="B30" s="58">
        <v>12</v>
      </c>
      <c r="C30" s="113" t="s">
        <v>174</v>
      </c>
      <c r="D30" s="11" t="s">
        <v>84</v>
      </c>
      <c r="E30" s="12" t="s">
        <v>85</v>
      </c>
      <c r="F30" s="12">
        <v>400</v>
      </c>
      <c r="G30" s="12" t="s">
        <v>86</v>
      </c>
      <c r="H30" s="17" t="s">
        <v>87</v>
      </c>
      <c r="I30" s="3"/>
      <c r="J30" s="3"/>
    </row>
    <row r="31" spans="2:10" ht="12.75">
      <c r="B31" s="59">
        <v>13</v>
      </c>
      <c r="C31" s="112" t="s">
        <v>51</v>
      </c>
      <c r="D31" s="9" t="s">
        <v>88</v>
      </c>
      <c r="E31" s="10" t="s">
        <v>89</v>
      </c>
      <c r="F31" s="10">
        <v>380</v>
      </c>
      <c r="G31" s="10" t="s">
        <v>90</v>
      </c>
      <c r="H31" s="16" t="s">
        <v>178</v>
      </c>
      <c r="I31" s="139" t="s">
        <v>10</v>
      </c>
      <c r="J31" s="3"/>
    </row>
    <row r="32" spans="2:10" ht="12.75">
      <c r="B32" s="58">
        <v>14</v>
      </c>
      <c r="C32" s="113" t="s">
        <v>52</v>
      </c>
      <c r="D32" s="11" t="s">
        <v>91</v>
      </c>
      <c r="E32" s="12" t="s">
        <v>89</v>
      </c>
      <c r="F32" s="12">
        <v>380</v>
      </c>
      <c r="G32" s="12" t="s">
        <v>92</v>
      </c>
      <c r="H32" s="17" t="s">
        <v>26</v>
      </c>
      <c r="I32" s="140" t="s">
        <v>10</v>
      </c>
      <c r="J32" s="3"/>
    </row>
    <row r="33" spans="2:10" ht="12.75">
      <c r="B33" s="59">
        <v>15</v>
      </c>
      <c r="C33" s="112" t="s">
        <v>47</v>
      </c>
      <c r="D33" s="9" t="s">
        <v>91</v>
      </c>
      <c r="E33" s="10" t="s">
        <v>89</v>
      </c>
      <c r="F33" s="10">
        <v>330</v>
      </c>
      <c r="G33" s="10" t="s">
        <v>90</v>
      </c>
      <c r="H33" s="16" t="s">
        <v>177</v>
      </c>
      <c r="I33" s="139" t="s">
        <v>10</v>
      </c>
      <c r="J33" s="3"/>
    </row>
    <row r="34" spans="2:10" ht="12.75">
      <c r="B34" s="58">
        <v>16</v>
      </c>
      <c r="C34" s="113" t="s">
        <v>93</v>
      </c>
      <c r="D34" s="11" t="s">
        <v>91</v>
      </c>
      <c r="E34" s="12" t="s">
        <v>89</v>
      </c>
      <c r="F34" s="12">
        <v>380</v>
      </c>
      <c r="G34" s="12" t="s">
        <v>94</v>
      </c>
      <c r="H34" s="17" t="s">
        <v>178</v>
      </c>
      <c r="I34" s="140" t="s">
        <v>10</v>
      </c>
      <c r="J34" s="3"/>
    </row>
    <row r="35" spans="2:12" ht="12.75">
      <c r="B35" s="59">
        <v>17</v>
      </c>
      <c r="C35" s="112" t="s">
        <v>55</v>
      </c>
      <c r="D35" s="9" t="s">
        <v>175</v>
      </c>
      <c r="E35" s="10" t="s">
        <v>89</v>
      </c>
      <c r="F35" s="10">
        <v>380</v>
      </c>
      <c r="G35" s="10" t="s">
        <v>95</v>
      </c>
      <c r="H35" s="16" t="s">
        <v>178</v>
      </c>
      <c r="I35" s="139" t="s">
        <v>10</v>
      </c>
      <c r="J35" s="3"/>
      <c r="L35" t="s">
        <v>16</v>
      </c>
    </row>
    <row r="36" spans="2:10" ht="12.75">
      <c r="B36" s="58">
        <v>18</v>
      </c>
      <c r="C36" s="113" t="s">
        <v>42</v>
      </c>
      <c r="D36" s="11" t="s">
        <v>96</v>
      </c>
      <c r="E36" s="12" t="s">
        <v>97</v>
      </c>
      <c r="F36" s="12">
        <v>200</v>
      </c>
      <c r="G36" s="12" t="s">
        <v>98</v>
      </c>
      <c r="H36" s="17" t="s">
        <v>26</v>
      </c>
      <c r="I36" s="3"/>
      <c r="J36" s="3"/>
    </row>
    <row r="37" spans="2:10" ht="12.75">
      <c r="B37" s="59">
        <v>19</v>
      </c>
      <c r="C37" s="112" t="s">
        <v>50</v>
      </c>
      <c r="D37" s="9" t="s">
        <v>99</v>
      </c>
      <c r="E37" s="10" t="s">
        <v>100</v>
      </c>
      <c r="F37" s="10">
        <v>400</v>
      </c>
      <c r="G37" s="10" t="s">
        <v>101</v>
      </c>
      <c r="H37" s="16" t="s">
        <v>87</v>
      </c>
      <c r="I37" s="3"/>
      <c r="J37" s="3"/>
    </row>
    <row r="38" spans="2:10" ht="12.75">
      <c r="B38" s="58">
        <v>20</v>
      </c>
      <c r="C38" s="113" t="s">
        <v>49</v>
      </c>
      <c r="D38" s="11" t="s">
        <v>102</v>
      </c>
      <c r="E38" s="12" t="s">
        <v>89</v>
      </c>
      <c r="F38" s="12">
        <v>400</v>
      </c>
      <c r="G38" s="12" t="s">
        <v>103</v>
      </c>
      <c r="H38" s="17" t="s">
        <v>169</v>
      </c>
      <c r="I38" s="3"/>
      <c r="J38" s="3"/>
    </row>
    <row r="39" spans="2:10" ht="12.75">
      <c r="B39" s="60">
        <v>21</v>
      </c>
      <c r="C39" s="112" t="s">
        <v>48</v>
      </c>
      <c r="D39" s="9" t="s">
        <v>104</v>
      </c>
      <c r="E39" s="10" t="s">
        <v>105</v>
      </c>
      <c r="F39" s="10">
        <v>320</v>
      </c>
      <c r="G39" s="10" t="s">
        <v>106</v>
      </c>
      <c r="H39" s="16" t="s">
        <v>107</v>
      </c>
      <c r="I39" s="3"/>
      <c r="J39" s="3"/>
    </row>
    <row r="40" spans="2:10" ht="12.75">
      <c r="B40" s="58">
        <v>22</v>
      </c>
      <c r="C40" s="113" t="s">
        <v>44</v>
      </c>
      <c r="D40" s="11" t="s">
        <v>108</v>
      </c>
      <c r="E40" s="12" t="s">
        <v>109</v>
      </c>
      <c r="F40" s="12">
        <v>407</v>
      </c>
      <c r="G40" s="12" t="s">
        <v>173</v>
      </c>
      <c r="H40" s="17" t="s">
        <v>110</v>
      </c>
      <c r="I40" s="3"/>
      <c r="J40" s="3"/>
    </row>
    <row r="41" spans="2:10" ht="12.75">
      <c r="B41" s="59">
        <v>23</v>
      </c>
      <c r="C41" s="112" t="s">
        <v>111</v>
      </c>
      <c r="D41" s="9" t="s">
        <v>112</v>
      </c>
      <c r="E41" s="10" t="s">
        <v>113</v>
      </c>
      <c r="F41" s="10">
        <v>380</v>
      </c>
      <c r="G41" s="10" t="s">
        <v>114</v>
      </c>
      <c r="H41" s="16" t="s">
        <v>115</v>
      </c>
      <c r="I41" s="139" t="s">
        <v>8</v>
      </c>
      <c r="J41" s="3"/>
    </row>
    <row r="42" spans="2:10" ht="12.75">
      <c r="B42" s="58">
        <v>24</v>
      </c>
      <c r="C42" s="113" t="s">
        <v>46</v>
      </c>
      <c r="D42" s="11" t="s">
        <v>116</v>
      </c>
      <c r="E42" s="12" t="s">
        <v>89</v>
      </c>
      <c r="F42" s="12">
        <v>404</v>
      </c>
      <c r="G42" s="12" t="s">
        <v>117</v>
      </c>
      <c r="H42" s="17" t="s">
        <v>118</v>
      </c>
      <c r="I42" s="3"/>
      <c r="J42" s="3"/>
    </row>
    <row r="43" spans="2:10" ht="12.75">
      <c r="B43" s="123">
        <v>25</v>
      </c>
      <c r="C43" s="130" t="s">
        <v>53</v>
      </c>
      <c r="D43" s="9" t="s">
        <v>104</v>
      </c>
      <c r="E43" s="10" t="s">
        <v>119</v>
      </c>
      <c r="F43" s="10">
        <v>320</v>
      </c>
      <c r="G43" s="10" t="s">
        <v>120</v>
      </c>
      <c r="H43" s="16" t="s">
        <v>79</v>
      </c>
      <c r="I43" s="3"/>
      <c r="J43" s="3"/>
    </row>
    <row r="44" spans="2:10" ht="12.75">
      <c r="B44" s="123"/>
      <c r="C44" s="130"/>
      <c r="D44" s="9" t="s">
        <v>104</v>
      </c>
      <c r="E44" s="10" t="s">
        <v>119</v>
      </c>
      <c r="F44" s="10">
        <v>320</v>
      </c>
      <c r="G44" s="10" t="s">
        <v>120</v>
      </c>
      <c r="H44" s="16" t="s">
        <v>79</v>
      </c>
      <c r="I44" s="3"/>
      <c r="J44" s="3"/>
    </row>
    <row r="45" spans="2:10" ht="12.75">
      <c r="B45" s="121">
        <v>26</v>
      </c>
      <c r="C45" s="116" t="s">
        <v>45</v>
      </c>
      <c r="D45" s="11" t="s">
        <v>122</v>
      </c>
      <c r="E45" s="12" t="s">
        <v>123</v>
      </c>
      <c r="F45" s="12">
        <v>480</v>
      </c>
      <c r="G45" s="12" t="s">
        <v>124</v>
      </c>
      <c r="H45" s="17" t="s">
        <v>118</v>
      </c>
      <c r="I45" s="3"/>
      <c r="J45" s="3"/>
    </row>
    <row r="46" spans="2:10" ht="12.75">
      <c r="B46" s="121"/>
      <c r="C46" s="116"/>
      <c r="D46" s="11" t="s">
        <v>122</v>
      </c>
      <c r="E46" s="12" t="s">
        <v>123</v>
      </c>
      <c r="F46" s="12">
        <v>480</v>
      </c>
      <c r="G46" s="12" t="s">
        <v>124</v>
      </c>
      <c r="H46" s="17" t="s">
        <v>118</v>
      </c>
      <c r="I46" s="3"/>
      <c r="J46" s="3"/>
    </row>
    <row r="47" spans="2:10" ht="13.5" thickBot="1">
      <c r="B47" s="122"/>
      <c r="C47" s="117"/>
      <c r="D47" s="18" t="s">
        <v>122</v>
      </c>
      <c r="E47" s="19" t="s">
        <v>123</v>
      </c>
      <c r="F47" s="19">
        <v>480</v>
      </c>
      <c r="G47" s="19" t="s">
        <v>124</v>
      </c>
      <c r="H47" s="20" t="s">
        <v>170</v>
      </c>
      <c r="I47" s="3"/>
      <c r="J47" s="3"/>
    </row>
    <row r="48" spans="3:10" ht="13.5" thickTop="1">
      <c r="C48" s="3"/>
      <c r="D48" s="3"/>
      <c r="E48" s="3"/>
      <c r="F48" s="3"/>
      <c r="G48" s="3"/>
      <c r="H48" s="3"/>
      <c r="I48" s="3"/>
      <c r="J48" s="3"/>
    </row>
    <row r="49" spans="3:10" ht="12.75">
      <c r="C49" s="3"/>
      <c r="D49" s="3"/>
      <c r="E49" s="3"/>
      <c r="F49" s="3"/>
      <c r="G49" s="3"/>
      <c r="H49" s="3"/>
      <c r="I49" s="3"/>
      <c r="J49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115"/>
      <c r="C117" s="115"/>
      <c r="D117" s="115"/>
      <c r="E117" s="115"/>
      <c r="F117" s="115"/>
      <c r="G117" s="115"/>
      <c r="H117" s="115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80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80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80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80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80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80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115"/>
      <c r="C128" s="115"/>
      <c r="D128" s="115"/>
      <c r="E128" s="115"/>
      <c r="F128" s="115"/>
      <c r="G128" s="115"/>
      <c r="H128" s="115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80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80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80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80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80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80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115"/>
      <c r="C139" s="115"/>
      <c r="D139" s="115"/>
      <c r="E139" s="115"/>
      <c r="F139" s="115"/>
      <c r="G139" s="115"/>
      <c r="H139" s="115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80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80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80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80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80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80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115"/>
      <c r="C150" s="115"/>
      <c r="D150" s="115"/>
      <c r="E150" s="115"/>
      <c r="F150" s="115"/>
      <c r="G150" s="115"/>
      <c r="H150" s="115"/>
      <c r="I150" s="115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</sheetData>
  <mergeCells count="16">
    <mergeCell ref="C19:C21"/>
    <mergeCell ref="C26:C28"/>
    <mergeCell ref="C43:C44"/>
    <mergeCell ref="B4:G4"/>
    <mergeCell ref="B5:E5"/>
    <mergeCell ref="B6:E6"/>
    <mergeCell ref="C45:C47"/>
    <mergeCell ref="B11:H11"/>
    <mergeCell ref="B45:B47"/>
    <mergeCell ref="B43:B44"/>
    <mergeCell ref="B26:B28"/>
    <mergeCell ref="B19:B21"/>
    <mergeCell ref="B17:B18"/>
    <mergeCell ref="B13:B14"/>
    <mergeCell ref="C13:C14"/>
    <mergeCell ref="C17:C18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43"/>
  <sheetViews>
    <sheetView workbookViewId="0" topLeftCell="A1">
      <selection activeCell="C9" sqref="C9"/>
    </sheetView>
  </sheetViews>
  <sheetFormatPr defaultColWidth="9.140625" defaultRowHeight="12.75"/>
  <cols>
    <col min="1" max="1" width="9.140625" style="1" customWidth="1"/>
    <col min="2" max="2" width="3.8515625" style="1" bestFit="1" customWidth="1"/>
    <col min="3" max="3" width="16.140625" style="1" bestFit="1" customWidth="1"/>
    <col min="4" max="4" width="5.7109375" style="1" bestFit="1" customWidth="1"/>
    <col min="5" max="5" width="9.140625" style="1" customWidth="1"/>
    <col min="6" max="6" width="3.8515625" style="1" bestFit="1" customWidth="1"/>
    <col min="7" max="7" width="6.28125" style="1" bestFit="1" customWidth="1"/>
    <col min="8" max="8" width="17.28125" style="1" bestFit="1" customWidth="1"/>
    <col min="9" max="9" width="10.140625" style="1" bestFit="1" customWidth="1"/>
    <col min="10" max="10" width="9.28125" style="1" bestFit="1" customWidth="1"/>
    <col min="11" max="11" width="12.00390625" style="1" bestFit="1" customWidth="1"/>
    <col min="12" max="12" width="7.140625" style="1" bestFit="1" customWidth="1"/>
    <col min="13" max="13" width="9.28125" style="1" bestFit="1" customWidth="1"/>
    <col min="14" max="14" width="10.140625" style="1" bestFit="1" customWidth="1"/>
    <col min="15" max="15" width="9.140625" style="1" customWidth="1"/>
    <col min="16" max="16" width="10.140625" style="1" bestFit="1" customWidth="1"/>
    <col min="17" max="16384" width="9.140625" style="1" customWidth="1"/>
  </cols>
  <sheetData>
    <row r="1" spans="16:23" ht="13.5" thickBot="1">
      <c r="P1" s="3"/>
      <c r="Q1" s="3"/>
      <c r="R1" s="3"/>
      <c r="S1" s="3"/>
      <c r="T1" s="3"/>
      <c r="U1" s="3"/>
      <c r="V1" s="3"/>
      <c r="W1" s="3"/>
    </row>
    <row r="2" spans="2:23" ht="14.25" thickBot="1" thickTop="1">
      <c r="B2" s="133" t="s">
        <v>125</v>
      </c>
      <c r="C2" s="134"/>
      <c r="D2" s="135"/>
      <c r="E2" s="7"/>
      <c r="G2" s="136" t="s">
        <v>126</v>
      </c>
      <c r="H2" s="137"/>
      <c r="I2" s="137"/>
      <c r="J2" s="137"/>
      <c r="K2" s="137"/>
      <c r="L2" s="137"/>
      <c r="M2" s="137"/>
      <c r="N2" s="138"/>
      <c r="P2" s="3"/>
      <c r="Q2" s="3"/>
      <c r="R2" s="3"/>
      <c r="S2" s="3"/>
      <c r="T2" s="3"/>
      <c r="U2" s="3"/>
      <c r="V2" s="3"/>
      <c r="W2" s="3"/>
    </row>
    <row r="3" spans="2:23" ht="14.25" thickBot="1" thickTop="1">
      <c r="B3" s="38" t="s">
        <v>127</v>
      </c>
      <c r="C3" s="39" t="s">
        <v>128</v>
      </c>
      <c r="D3" s="40" t="s">
        <v>129</v>
      </c>
      <c r="E3" s="3"/>
      <c r="G3" s="70" t="s">
        <v>158</v>
      </c>
      <c r="H3" s="63" t="s">
        <v>0</v>
      </c>
      <c r="I3" s="6" t="s">
        <v>3</v>
      </c>
      <c r="J3" s="2" t="s">
        <v>2</v>
      </c>
      <c r="K3" s="2" t="s">
        <v>1</v>
      </c>
      <c r="L3" s="2" t="s">
        <v>4</v>
      </c>
      <c r="M3" s="4" t="s">
        <v>5</v>
      </c>
      <c r="N3" s="5" t="s">
        <v>7</v>
      </c>
      <c r="P3" s="79"/>
      <c r="Q3" s="3"/>
      <c r="R3" s="80"/>
      <c r="S3" s="3"/>
      <c r="T3" s="3"/>
      <c r="U3" s="3"/>
      <c r="V3" s="3"/>
      <c r="W3" s="3"/>
    </row>
    <row r="4" spans="2:23" ht="13.5" thickTop="1">
      <c r="B4" s="35">
        <v>1</v>
      </c>
      <c r="C4" s="36" t="s">
        <v>133</v>
      </c>
      <c r="D4" s="37">
        <v>63</v>
      </c>
      <c r="G4" s="71">
        <v>1</v>
      </c>
      <c r="H4" s="64" t="s">
        <v>46</v>
      </c>
      <c r="I4" s="54">
        <v>5</v>
      </c>
      <c r="J4" s="46">
        <v>0.21875</v>
      </c>
      <c r="K4" s="47" t="s">
        <v>8</v>
      </c>
      <c r="L4" s="47" t="s">
        <v>8</v>
      </c>
      <c r="M4" s="47" t="s">
        <v>10</v>
      </c>
      <c r="N4" s="48">
        <v>624</v>
      </c>
      <c r="P4" s="81"/>
      <c r="Q4" s="3"/>
      <c r="R4" s="80"/>
      <c r="S4" s="3"/>
      <c r="T4" s="3"/>
      <c r="U4" s="3"/>
      <c r="V4" s="3"/>
      <c r="W4" s="3"/>
    </row>
    <row r="5" spans="2:23" ht="12.75">
      <c r="B5" s="29">
        <v>2</v>
      </c>
      <c r="C5" s="30" t="s">
        <v>134</v>
      </c>
      <c r="D5" s="31">
        <v>67</v>
      </c>
      <c r="G5" s="72">
        <v>2</v>
      </c>
      <c r="H5" s="65" t="s">
        <v>43</v>
      </c>
      <c r="I5" s="55">
        <v>3</v>
      </c>
      <c r="J5" s="49">
        <v>0.26805555555555555</v>
      </c>
      <c r="K5" s="30" t="s">
        <v>10</v>
      </c>
      <c r="L5" s="30" t="s">
        <v>8</v>
      </c>
      <c r="M5" s="30" t="s">
        <v>8</v>
      </c>
      <c r="N5" s="31">
        <v>479</v>
      </c>
      <c r="P5" s="79"/>
      <c r="Q5" s="3"/>
      <c r="R5" s="80"/>
      <c r="S5" s="3"/>
      <c r="T5" s="3"/>
      <c r="U5" s="3"/>
      <c r="V5" s="3"/>
      <c r="W5" s="3"/>
    </row>
    <row r="6" spans="2:23" ht="12.75">
      <c r="B6" s="26">
        <v>3</v>
      </c>
      <c r="C6" s="27" t="s">
        <v>135</v>
      </c>
      <c r="D6" s="28">
        <v>74</v>
      </c>
      <c r="G6" s="73">
        <v>3</v>
      </c>
      <c r="H6" s="66" t="s">
        <v>42</v>
      </c>
      <c r="I6" s="56">
        <v>2</v>
      </c>
      <c r="J6" s="50">
        <v>0.2076388888888889</v>
      </c>
      <c r="K6" s="27" t="s">
        <v>10</v>
      </c>
      <c r="L6" s="27" t="s">
        <v>8</v>
      </c>
      <c r="M6" s="27" t="s">
        <v>10</v>
      </c>
      <c r="N6" s="28">
        <v>369</v>
      </c>
      <c r="P6" s="79"/>
      <c r="Q6" s="3"/>
      <c r="R6" s="80"/>
      <c r="S6" s="3"/>
      <c r="T6" s="3"/>
      <c r="U6" s="3"/>
      <c r="V6" s="3"/>
      <c r="W6" s="3"/>
    </row>
    <row r="7" spans="2:23" ht="12.75">
      <c r="B7" s="29">
        <v>4</v>
      </c>
      <c r="C7" s="30" t="s">
        <v>136</v>
      </c>
      <c r="D7" s="31">
        <v>79</v>
      </c>
      <c r="G7" s="72">
        <v>4</v>
      </c>
      <c r="H7" s="65" t="s">
        <v>51</v>
      </c>
      <c r="I7" s="55">
        <v>2</v>
      </c>
      <c r="J7" s="49">
        <v>0.2902777777777778</v>
      </c>
      <c r="K7" s="30" t="s">
        <v>8</v>
      </c>
      <c r="L7" s="30" t="s">
        <v>8</v>
      </c>
      <c r="M7" s="30" t="s">
        <v>10</v>
      </c>
      <c r="N7" s="31">
        <v>358</v>
      </c>
      <c r="P7" s="79"/>
      <c r="Q7" s="3"/>
      <c r="R7" s="80"/>
      <c r="S7" s="3"/>
      <c r="T7" s="3"/>
      <c r="U7" s="3"/>
      <c r="V7" s="3"/>
      <c r="W7" s="3"/>
    </row>
    <row r="8" spans="2:23" ht="12.75">
      <c r="B8" s="26">
        <v>5</v>
      </c>
      <c r="C8" s="27" t="s">
        <v>137</v>
      </c>
      <c r="D8" s="28">
        <v>81</v>
      </c>
      <c r="G8" s="73">
        <v>5</v>
      </c>
      <c r="H8" s="66" t="s">
        <v>44</v>
      </c>
      <c r="I8" s="56">
        <v>2</v>
      </c>
      <c r="J8" s="50">
        <v>0.28541666666666665</v>
      </c>
      <c r="K8" s="27" t="s">
        <v>8</v>
      </c>
      <c r="L8" s="27" t="s">
        <v>8</v>
      </c>
      <c r="M8" s="27" t="s">
        <v>10</v>
      </c>
      <c r="N8" s="28">
        <v>356</v>
      </c>
      <c r="P8" s="79"/>
      <c r="Q8" s="3"/>
      <c r="R8" s="80"/>
      <c r="S8" s="3"/>
      <c r="T8" s="3"/>
      <c r="U8" s="3"/>
      <c r="V8" s="3"/>
      <c r="W8" s="3"/>
    </row>
    <row r="9" spans="2:23" ht="12.75">
      <c r="B9" s="29">
        <v>6</v>
      </c>
      <c r="C9" s="30" t="s">
        <v>138</v>
      </c>
      <c r="D9" s="31">
        <v>71</v>
      </c>
      <c r="G9" s="72">
        <v>6</v>
      </c>
      <c r="H9" s="65" t="s">
        <v>45</v>
      </c>
      <c r="I9" s="55">
        <v>2</v>
      </c>
      <c r="J9" s="49">
        <v>0.28541666666666665</v>
      </c>
      <c r="K9" s="30" t="s">
        <v>8</v>
      </c>
      <c r="L9" s="30" t="s">
        <v>8</v>
      </c>
      <c r="M9" s="30" t="s">
        <v>10</v>
      </c>
      <c r="N9" s="31">
        <v>356</v>
      </c>
      <c r="P9" s="79"/>
      <c r="Q9" s="3"/>
      <c r="R9" s="80"/>
      <c r="S9" s="3"/>
      <c r="T9" s="3"/>
      <c r="U9" s="3"/>
      <c r="V9" s="3"/>
      <c r="W9" s="3"/>
    </row>
    <row r="10" spans="2:23" ht="13.5" thickBot="1">
      <c r="B10" s="32">
        <v>7</v>
      </c>
      <c r="C10" s="33" t="s">
        <v>147</v>
      </c>
      <c r="D10" s="34">
        <v>76</v>
      </c>
      <c r="G10" s="74">
        <v>7</v>
      </c>
      <c r="H10" s="67" t="s">
        <v>50</v>
      </c>
      <c r="I10" s="56">
        <v>2</v>
      </c>
      <c r="J10" s="50">
        <v>0.25625</v>
      </c>
      <c r="K10" s="27" t="s">
        <v>8</v>
      </c>
      <c r="L10" s="27" t="s">
        <v>8</v>
      </c>
      <c r="M10" s="27" t="s">
        <v>10</v>
      </c>
      <c r="N10" s="28">
        <v>342</v>
      </c>
      <c r="P10" s="79"/>
      <c r="Q10" s="3"/>
      <c r="R10" s="80"/>
      <c r="S10" s="3"/>
      <c r="T10" s="3"/>
      <c r="U10" s="3"/>
      <c r="V10" s="3"/>
      <c r="W10" s="3"/>
    </row>
    <row r="11" spans="7:23" ht="13.5" thickTop="1">
      <c r="G11" s="72">
        <v>8</v>
      </c>
      <c r="H11" s="65" t="s">
        <v>48</v>
      </c>
      <c r="I11" s="55">
        <v>1</v>
      </c>
      <c r="J11" s="49">
        <v>0.28680555555555554</v>
      </c>
      <c r="K11" s="30" t="s">
        <v>10</v>
      </c>
      <c r="L11" s="30" t="s">
        <v>8</v>
      </c>
      <c r="M11" s="30" t="s">
        <v>10</v>
      </c>
      <c r="N11" s="31">
        <v>307</v>
      </c>
      <c r="P11" s="79"/>
      <c r="Q11" s="3"/>
      <c r="R11" s="80"/>
      <c r="S11" s="3"/>
      <c r="T11" s="3"/>
      <c r="U11" s="3"/>
      <c r="V11" s="3"/>
      <c r="W11" s="3"/>
    </row>
    <row r="12" spans="7:23" ht="13.5" thickBot="1">
      <c r="G12" s="74">
        <v>9</v>
      </c>
      <c r="H12" s="67" t="s">
        <v>47</v>
      </c>
      <c r="I12" s="56">
        <v>1</v>
      </c>
      <c r="J12" s="50">
        <v>0.28611111111111115</v>
      </c>
      <c r="K12" s="27" t="s">
        <v>10</v>
      </c>
      <c r="L12" s="27" t="s">
        <v>8</v>
      </c>
      <c r="M12" s="27" t="s">
        <v>10</v>
      </c>
      <c r="N12" s="28">
        <v>306</v>
      </c>
      <c r="P12" s="79"/>
      <c r="Q12" s="3"/>
      <c r="R12" s="80"/>
      <c r="S12" s="3"/>
      <c r="T12" s="3"/>
      <c r="U12" s="3"/>
      <c r="V12" s="3"/>
      <c r="W12" s="3"/>
    </row>
    <row r="13" spans="2:23" ht="14.25" thickBot="1" thickTop="1">
      <c r="B13" s="133" t="s">
        <v>130</v>
      </c>
      <c r="C13" s="134"/>
      <c r="D13" s="135"/>
      <c r="G13" s="72">
        <v>10</v>
      </c>
      <c r="H13" s="65" t="s">
        <v>111</v>
      </c>
      <c r="I13" s="55">
        <v>1</v>
      </c>
      <c r="J13" s="49">
        <v>0.25625</v>
      </c>
      <c r="K13" s="30" t="s">
        <v>10</v>
      </c>
      <c r="L13" s="30" t="s">
        <v>8</v>
      </c>
      <c r="M13" s="30" t="s">
        <v>10</v>
      </c>
      <c r="N13" s="31">
        <v>292</v>
      </c>
      <c r="P13" s="79"/>
      <c r="Q13" s="3"/>
      <c r="R13" s="80"/>
      <c r="S13" s="3"/>
      <c r="T13" s="3"/>
      <c r="U13" s="3"/>
      <c r="V13" s="3"/>
      <c r="W13" s="3"/>
    </row>
    <row r="14" spans="2:23" ht="14.25" thickBot="1" thickTop="1">
      <c r="B14" s="38" t="s">
        <v>127</v>
      </c>
      <c r="C14" s="39" t="s">
        <v>128</v>
      </c>
      <c r="D14" s="40" t="s">
        <v>129</v>
      </c>
      <c r="G14" s="74">
        <v>11</v>
      </c>
      <c r="H14" s="67" t="s">
        <v>52</v>
      </c>
      <c r="I14" s="56">
        <v>1</v>
      </c>
      <c r="J14" s="50">
        <v>0.28680555555555554</v>
      </c>
      <c r="K14" s="27" t="s">
        <v>8</v>
      </c>
      <c r="L14" s="27" t="s">
        <v>8</v>
      </c>
      <c r="M14" s="27" t="s">
        <v>10</v>
      </c>
      <c r="N14" s="28">
        <v>257</v>
      </c>
      <c r="P14" s="79"/>
      <c r="Q14" s="3"/>
      <c r="R14" s="80"/>
      <c r="S14" s="3"/>
      <c r="T14" s="3"/>
      <c r="U14" s="3"/>
      <c r="V14" s="3"/>
      <c r="W14" s="3"/>
    </row>
    <row r="15" spans="2:23" ht="13.5" thickTop="1">
      <c r="B15" s="35">
        <v>1</v>
      </c>
      <c r="C15" s="36" t="s">
        <v>139</v>
      </c>
      <c r="D15" s="37">
        <v>61</v>
      </c>
      <c r="G15" s="75">
        <v>12</v>
      </c>
      <c r="H15" s="68" t="s">
        <v>49</v>
      </c>
      <c r="I15" s="55">
        <v>1</v>
      </c>
      <c r="J15" s="49">
        <v>0.2833333333333333</v>
      </c>
      <c r="K15" s="30" t="s">
        <v>8</v>
      </c>
      <c r="L15" s="30" t="s">
        <v>8</v>
      </c>
      <c r="M15" s="30" t="s">
        <v>10</v>
      </c>
      <c r="N15" s="31">
        <v>255</v>
      </c>
      <c r="P15" s="81"/>
      <c r="Q15" s="3"/>
      <c r="R15" s="80"/>
      <c r="S15" s="3"/>
      <c r="T15" s="3"/>
      <c r="U15" s="3"/>
      <c r="V15" s="3"/>
      <c r="W15" s="3"/>
    </row>
    <row r="16" spans="2:23" ht="12.75">
      <c r="B16" s="29">
        <v>2</v>
      </c>
      <c r="C16" s="30" t="s">
        <v>140</v>
      </c>
      <c r="D16" s="31">
        <v>66</v>
      </c>
      <c r="G16" s="74">
        <v>13</v>
      </c>
      <c r="H16" s="67" t="s">
        <v>54</v>
      </c>
      <c r="I16" s="56">
        <v>1</v>
      </c>
      <c r="J16" s="50">
        <v>0.28611111111111115</v>
      </c>
      <c r="K16" s="27" t="s">
        <v>8</v>
      </c>
      <c r="L16" s="27" t="s">
        <v>8</v>
      </c>
      <c r="M16" s="27" t="s">
        <v>8</v>
      </c>
      <c r="N16" s="28">
        <v>237</v>
      </c>
      <c r="P16" s="79"/>
      <c r="Q16" s="3"/>
      <c r="R16" s="80"/>
      <c r="S16" s="3"/>
      <c r="T16" s="3"/>
      <c r="U16" s="3"/>
      <c r="V16" s="3"/>
      <c r="W16" s="3"/>
    </row>
    <row r="17" spans="2:23" ht="12.75">
      <c r="B17" s="26">
        <v>3</v>
      </c>
      <c r="C17" s="27" t="s">
        <v>141</v>
      </c>
      <c r="D17" s="28">
        <v>64</v>
      </c>
      <c r="G17" s="75">
        <v>14</v>
      </c>
      <c r="H17" s="68" t="s">
        <v>93</v>
      </c>
      <c r="I17" s="55">
        <v>1</v>
      </c>
      <c r="J17" s="49">
        <v>0.10833333333333334</v>
      </c>
      <c r="K17" s="30" t="s">
        <v>10</v>
      </c>
      <c r="L17" s="30" t="s">
        <v>8</v>
      </c>
      <c r="M17" s="30" t="s">
        <v>10</v>
      </c>
      <c r="N17" s="31">
        <v>221</v>
      </c>
      <c r="P17" s="81"/>
      <c r="Q17" s="3"/>
      <c r="R17" s="80"/>
      <c r="S17" s="3"/>
      <c r="T17" s="3"/>
      <c r="U17" s="3"/>
      <c r="V17" s="3"/>
      <c r="W17" s="3"/>
    </row>
    <row r="18" spans="2:23" ht="12.75">
      <c r="B18" s="29">
        <v>4</v>
      </c>
      <c r="C18" s="30" t="s">
        <v>142</v>
      </c>
      <c r="D18" s="31">
        <v>74</v>
      </c>
      <c r="G18" s="74">
        <v>15</v>
      </c>
      <c r="H18" s="67" t="s">
        <v>22</v>
      </c>
      <c r="I18" s="56">
        <v>1</v>
      </c>
      <c r="J18" s="50">
        <v>0.2263888888888889</v>
      </c>
      <c r="K18" s="27" t="s">
        <v>8</v>
      </c>
      <c r="L18" s="27" t="s">
        <v>8</v>
      </c>
      <c r="M18" s="27" t="s">
        <v>8</v>
      </c>
      <c r="N18" s="28">
        <v>209</v>
      </c>
      <c r="P18" s="79"/>
      <c r="Q18" s="3"/>
      <c r="R18" s="80"/>
      <c r="S18" s="3"/>
      <c r="T18" s="3"/>
      <c r="U18" s="3"/>
      <c r="V18" s="3"/>
      <c r="W18" s="3"/>
    </row>
    <row r="19" spans="2:23" ht="12.75">
      <c r="B19" s="26">
        <v>5</v>
      </c>
      <c r="C19" s="27" t="s">
        <v>143</v>
      </c>
      <c r="D19" s="28">
        <v>70</v>
      </c>
      <c r="G19" s="75">
        <v>16</v>
      </c>
      <c r="H19" s="68" t="s">
        <v>9</v>
      </c>
      <c r="I19" s="55">
        <v>0</v>
      </c>
      <c r="J19" s="49">
        <v>0.28680555555555554</v>
      </c>
      <c r="K19" s="30" t="s">
        <v>10</v>
      </c>
      <c r="L19" s="30" t="s">
        <v>8</v>
      </c>
      <c r="M19" s="30" t="s">
        <v>10</v>
      </c>
      <c r="N19" s="31">
        <v>207</v>
      </c>
      <c r="P19" s="79"/>
      <c r="Q19" s="3"/>
      <c r="R19" s="80"/>
      <c r="S19" s="3"/>
      <c r="T19" s="3"/>
      <c r="U19" s="3"/>
      <c r="V19" s="3"/>
      <c r="W19" s="3"/>
    </row>
    <row r="20" spans="2:23" ht="12.75">
      <c r="B20" s="29">
        <v>6</v>
      </c>
      <c r="C20" s="30" t="s">
        <v>144</v>
      </c>
      <c r="D20" s="31">
        <v>67</v>
      </c>
      <c r="G20" s="74">
        <v>17</v>
      </c>
      <c r="H20" s="67" t="s">
        <v>55</v>
      </c>
      <c r="I20" s="56">
        <v>1</v>
      </c>
      <c r="J20" s="50">
        <v>0.17013888888888887</v>
      </c>
      <c r="K20" s="27" t="s">
        <v>8</v>
      </c>
      <c r="L20" s="27" t="s">
        <v>8</v>
      </c>
      <c r="M20" s="27" t="s">
        <v>10</v>
      </c>
      <c r="N20" s="28">
        <v>201</v>
      </c>
      <c r="P20" s="79"/>
      <c r="Q20" s="3"/>
      <c r="R20" s="80"/>
      <c r="S20" s="3"/>
      <c r="T20" s="3"/>
      <c r="U20" s="3"/>
      <c r="V20" s="3"/>
      <c r="W20" s="3"/>
    </row>
    <row r="21" spans="2:23" ht="13.5" thickBot="1">
      <c r="B21" s="32">
        <v>7</v>
      </c>
      <c r="C21" s="33" t="s">
        <v>145</v>
      </c>
      <c r="D21" s="34">
        <v>56</v>
      </c>
      <c r="G21" s="75">
        <v>18</v>
      </c>
      <c r="H21" s="68" t="s">
        <v>66</v>
      </c>
      <c r="I21" s="55">
        <v>1</v>
      </c>
      <c r="J21" s="49">
        <v>0.16875</v>
      </c>
      <c r="K21" s="30" t="s">
        <v>8</v>
      </c>
      <c r="L21" s="30" t="s">
        <v>8</v>
      </c>
      <c r="M21" s="30" t="s">
        <v>8</v>
      </c>
      <c r="N21" s="31">
        <v>181</v>
      </c>
      <c r="P21" s="81"/>
      <c r="Q21" s="3"/>
      <c r="R21" s="80"/>
      <c r="S21" s="3"/>
      <c r="T21" s="3"/>
      <c r="U21" s="3"/>
      <c r="V21" s="3"/>
      <c r="W21" s="3"/>
    </row>
    <row r="22" spans="7:23" ht="13.5" thickTop="1">
      <c r="G22" s="74">
        <v>19</v>
      </c>
      <c r="H22" s="67" t="s">
        <v>74</v>
      </c>
      <c r="I22" s="56">
        <v>0</v>
      </c>
      <c r="J22" s="50">
        <v>0.2659722222222222</v>
      </c>
      <c r="K22" s="27" t="s">
        <v>10</v>
      </c>
      <c r="L22" s="27" t="s">
        <v>8</v>
      </c>
      <c r="M22" s="27" t="s">
        <v>8</v>
      </c>
      <c r="N22" s="28">
        <v>178</v>
      </c>
      <c r="P22" s="81"/>
      <c r="Q22" s="3"/>
      <c r="R22" s="80"/>
      <c r="S22" s="3"/>
      <c r="T22" s="3"/>
      <c r="U22" s="3"/>
      <c r="V22" s="3"/>
      <c r="W22" s="3"/>
    </row>
    <row r="23" spans="7:23" ht="13.5" thickBot="1">
      <c r="G23" s="75">
        <v>20</v>
      </c>
      <c r="H23" s="68" t="s">
        <v>13</v>
      </c>
      <c r="I23" s="55">
        <v>0</v>
      </c>
      <c r="J23" s="49">
        <v>0.19583333333333333</v>
      </c>
      <c r="K23" s="30" t="s">
        <v>10</v>
      </c>
      <c r="L23" s="30" t="s">
        <v>8</v>
      </c>
      <c r="M23" s="30" t="s">
        <v>8</v>
      </c>
      <c r="N23" s="31">
        <v>144</v>
      </c>
      <c r="P23" s="81"/>
      <c r="Q23" s="3"/>
      <c r="R23" s="80"/>
      <c r="S23" s="3"/>
      <c r="T23" s="3"/>
      <c r="U23" s="3"/>
      <c r="V23" s="3"/>
      <c r="W23" s="3"/>
    </row>
    <row r="24" spans="2:23" ht="14.25" thickBot="1" thickTop="1">
      <c r="B24" s="133" t="s">
        <v>131</v>
      </c>
      <c r="C24" s="134"/>
      <c r="D24" s="135"/>
      <c r="G24" s="74">
        <v>21</v>
      </c>
      <c r="H24" s="67" t="s">
        <v>11</v>
      </c>
      <c r="I24" s="56">
        <v>0</v>
      </c>
      <c r="J24" s="50">
        <v>0.28958333333333336</v>
      </c>
      <c r="K24" s="27" t="s">
        <v>8</v>
      </c>
      <c r="L24" s="27" t="s">
        <v>8</v>
      </c>
      <c r="M24" s="27" t="s">
        <v>8</v>
      </c>
      <c r="N24" s="28">
        <v>139</v>
      </c>
      <c r="P24" s="79"/>
      <c r="Q24" s="3"/>
      <c r="R24" s="80"/>
      <c r="S24" s="3"/>
      <c r="T24" s="3"/>
      <c r="U24" s="3"/>
      <c r="V24" s="3"/>
      <c r="W24" s="3"/>
    </row>
    <row r="25" spans="2:23" ht="14.25" thickBot="1" thickTop="1">
      <c r="B25" s="38" t="s">
        <v>127</v>
      </c>
      <c r="C25" s="39" t="s">
        <v>128</v>
      </c>
      <c r="D25" s="40" t="s">
        <v>129</v>
      </c>
      <c r="G25" s="75">
        <v>22</v>
      </c>
      <c r="H25" s="68" t="s">
        <v>174</v>
      </c>
      <c r="I25" s="55">
        <v>0</v>
      </c>
      <c r="J25" s="49">
        <v>0.22708333333333333</v>
      </c>
      <c r="K25" s="30" t="s">
        <v>8</v>
      </c>
      <c r="L25" s="30" t="s">
        <v>8</v>
      </c>
      <c r="M25" s="30" t="s">
        <v>10</v>
      </c>
      <c r="N25" s="31">
        <v>128</v>
      </c>
      <c r="P25" s="79"/>
      <c r="Q25" s="3"/>
      <c r="R25" s="80"/>
      <c r="S25" s="3"/>
      <c r="T25" s="3"/>
      <c r="U25" s="3"/>
      <c r="V25" s="3"/>
      <c r="W25" s="3"/>
    </row>
    <row r="26" spans="2:23" ht="13.5" thickTop="1">
      <c r="B26" s="35">
        <v>1</v>
      </c>
      <c r="C26" s="36" t="s">
        <v>146</v>
      </c>
      <c r="D26" s="37">
        <v>66</v>
      </c>
      <c r="G26" s="74">
        <v>23</v>
      </c>
      <c r="H26" s="67" t="s">
        <v>53</v>
      </c>
      <c r="I26" s="56">
        <v>0</v>
      </c>
      <c r="J26" s="50">
        <v>0.12152777777777778</v>
      </c>
      <c r="K26" s="27" t="s">
        <v>10</v>
      </c>
      <c r="L26" s="27" t="s">
        <v>8</v>
      </c>
      <c r="M26" s="27" t="s">
        <v>10</v>
      </c>
      <c r="N26" s="28">
        <v>127</v>
      </c>
      <c r="P26" s="81"/>
      <c r="Q26" s="3"/>
      <c r="R26" s="80"/>
      <c r="S26" s="3"/>
      <c r="T26" s="3"/>
      <c r="U26" s="3"/>
      <c r="V26" s="3"/>
      <c r="W26" s="3"/>
    </row>
    <row r="27" spans="2:23" ht="12.75">
      <c r="B27" s="29">
        <v>2</v>
      </c>
      <c r="C27" s="30" t="s">
        <v>148</v>
      </c>
      <c r="D27" s="31">
        <v>80</v>
      </c>
      <c r="G27" s="75">
        <v>24</v>
      </c>
      <c r="H27" s="68" t="s">
        <v>12</v>
      </c>
      <c r="I27" s="55">
        <v>0</v>
      </c>
      <c r="J27" s="49">
        <v>0.26319444444444445</v>
      </c>
      <c r="K27" s="30" t="s">
        <v>8</v>
      </c>
      <c r="L27" s="30" t="s">
        <v>8</v>
      </c>
      <c r="M27" s="30" t="s">
        <v>8</v>
      </c>
      <c r="N27" s="31">
        <v>126</v>
      </c>
      <c r="P27" s="81"/>
      <c r="Q27" s="3"/>
      <c r="R27" s="80"/>
      <c r="S27" s="3"/>
      <c r="T27" s="3"/>
      <c r="U27" s="3"/>
      <c r="V27" s="3"/>
      <c r="W27" s="3"/>
    </row>
    <row r="28" spans="2:23" ht="12.75">
      <c r="B28" s="26">
        <v>3</v>
      </c>
      <c r="C28" s="27" t="s">
        <v>149</v>
      </c>
      <c r="D28" s="28">
        <v>69</v>
      </c>
      <c r="G28" s="74">
        <v>25</v>
      </c>
      <c r="H28" s="67" t="s">
        <v>70</v>
      </c>
      <c r="I28" s="56">
        <v>0</v>
      </c>
      <c r="J28" s="50">
        <v>0.03125</v>
      </c>
      <c r="K28" s="27" t="s">
        <v>10</v>
      </c>
      <c r="L28" s="27" t="s">
        <v>8</v>
      </c>
      <c r="M28" s="27" t="s">
        <v>8</v>
      </c>
      <c r="N28" s="28">
        <v>65</v>
      </c>
      <c r="P28" s="79"/>
      <c r="Q28" s="3"/>
      <c r="R28" s="80"/>
      <c r="S28" s="3"/>
      <c r="T28" s="3"/>
      <c r="U28" s="3"/>
      <c r="V28" s="3"/>
      <c r="W28" s="3"/>
    </row>
    <row r="29" spans="2:23" ht="13.5" thickBot="1">
      <c r="B29" s="29">
        <v>4</v>
      </c>
      <c r="C29" s="30" t="s">
        <v>150</v>
      </c>
      <c r="D29" s="31">
        <v>56</v>
      </c>
      <c r="G29" s="76">
        <v>26</v>
      </c>
      <c r="H29" s="69" t="s">
        <v>72</v>
      </c>
      <c r="I29" s="57">
        <v>0</v>
      </c>
      <c r="J29" s="51">
        <v>0.02152777777777778</v>
      </c>
      <c r="K29" s="52" t="s">
        <v>10</v>
      </c>
      <c r="L29" s="52" t="s">
        <v>8</v>
      </c>
      <c r="M29" s="52" t="s">
        <v>8</v>
      </c>
      <c r="N29" s="53">
        <v>60</v>
      </c>
      <c r="P29" s="3"/>
      <c r="Q29" s="3"/>
      <c r="R29" s="3"/>
      <c r="S29" s="3"/>
      <c r="T29" s="3"/>
      <c r="U29" s="3"/>
      <c r="V29" s="3"/>
      <c r="W29" s="3"/>
    </row>
    <row r="30" spans="2:4" ht="13.5" thickTop="1">
      <c r="B30" s="26">
        <v>5</v>
      </c>
      <c r="C30" s="27" t="s">
        <v>151</v>
      </c>
      <c r="D30" s="28">
        <v>70</v>
      </c>
    </row>
    <row r="31" spans="2:4" ht="12.75">
      <c r="B31" s="29">
        <v>6</v>
      </c>
      <c r="C31" s="30" t="s">
        <v>121</v>
      </c>
      <c r="D31" s="31">
        <v>79</v>
      </c>
    </row>
    <row r="32" spans="2:4" ht="13.5" thickBot="1">
      <c r="B32" s="32">
        <v>7</v>
      </c>
      <c r="C32" s="33" t="s">
        <v>152</v>
      </c>
      <c r="D32" s="34">
        <v>76</v>
      </c>
    </row>
    <row r="33" ht="13.5" thickTop="1"/>
    <row r="34" spans="7:11" ht="13.5" thickBot="1">
      <c r="G34" s="3"/>
      <c r="H34" s="3"/>
      <c r="I34" s="3"/>
      <c r="J34" s="3"/>
      <c r="K34" s="3"/>
    </row>
    <row r="35" spans="2:11" ht="14.25" thickBot="1" thickTop="1">
      <c r="B35" s="133" t="s">
        <v>132</v>
      </c>
      <c r="C35" s="134"/>
      <c r="D35" s="135"/>
      <c r="G35" s="3"/>
      <c r="H35" s="41"/>
      <c r="I35" s="3"/>
      <c r="J35" s="41"/>
      <c r="K35" s="3"/>
    </row>
    <row r="36" spans="2:11" ht="14.25" thickBot="1" thickTop="1">
      <c r="B36" s="38" t="s">
        <v>127</v>
      </c>
      <c r="C36" s="39" t="s">
        <v>128</v>
      </c>
      <c r="D36" s="40" t="s">
        <v>129</v>
      </c>
      <c r="G36" s="3"/>
      <c r="H36" s="3"/>
      <c r="I36" s="3"/>
      <c r="J36" s="3"/>
      <c r="K36" s="3"/>
    </row>
    <row r="37" spans="2:11" ht="13.5" thickTop="1">
      <c r="B37" s="35">
        <v>1</v>
      </c>
      <c r="C37" s="36" t="s">
        <v>153</v>
      </c>
      <c r="D37" s="37">
        <v>77</v>
      </c>
      <c r="G37" s="3"/>
      <c r="H37" s="41"/>
      <c r="I37" s="3"/>
      <c r="J37" s="41"/>
      <c r="K37" s="3"/>
    </row>
    <row r="38" spans="2:11" ht="12.75">
      <c r="B38" s="29">
        <v>2</v>
      </c>
      <c r="C38" s="30" t="s">
        <v>154</v>
      </c>
      <c r="D38" s="31">
        <v>75</v>
      </c>
      <c r="G38" s="3"/>
      <c r="H38" s="41"/>
      <c r="I38" s="3"/>
      <c r="J38" s="41"/>
      <c r="K38" s="3"/>
    </row>
    <row r="39" spans="2:11" ht="12.75">
      <c r="B39" s="26">
        <v>3</v>
      </c>
      <c r="C39" s="27" t="s">
        <v>155</v>
      </c>
      <c r="D39" s="28">
        <v>70</v>
      </c>
      <c r="G39" s="3"/>
      <c r="H39" s="3"/>
      <c r="I39" s="3"/>
      <c r="J39" s="3"/>
      <c r="K39" s="3"/>
    </row>
    <row r="40" spans="2:11" ht="12.75">
      <c r="B40" s="29">
        <v>4</v>
      </c>
      <c r="C40" s="30" t="s">
        <v>156</v>
      </c>
      <c r="D40" s="31">
        <v>68</v>
      </c>
      <c r="G40" s="3"/>
      <c r="H40" s="3"/>
      <c r="I40" s="3"/>
      <c r="J40" s="3"/>
      <c r="K40" s="3"/>
    </row>
    <row r="41" spans="2:11" ht="12.75">
      <c r="B41" s="26">
        <v>5</v>
      </c>
      <c r="C41" s="27" t="s">
        <v>157</v>
      </c>
      <c r="D41" s="28">
        <v>52</v>
      </c>
      <c r="G41" s="3"/>
      <c r="H41" s="3"/>
      <c r="I41" s="3"/>
      <c r="J41" s="3"/>
      <c r="K41" s="3"/>
    </row>
    <row r="42" spans="2:11" ht="12.75">
      <c r="B42" s="29">
        <v>6</v>
      </c>
      <c r="C42" s="42"/>
      <c r="D42" s="43"/>
      <c r="G42" s="3"/>
      <c r="H42" s="3"/>
      <c r="I42" s="3"/>
      <c r="J42" s="3"/>
      <c r="K42" s="3"/>
    </row>
    <row r="43" spans="2:11" ht="13.5" thickBot="1">
      <c r="B43" s="32">
        <v>7</v>
      </c>
      <c r="C43" s="44"/>
      <c r="D43" s="45"/>
      <c r="J43" s="3"/>
      <c r="K43" s="3"/>
    </row>
    <row r="44" ht="13.5" thickTop="1"/>
  </sheetData>
  <mergeCells count="5">
    <mergeCell ref="B35:D35"/>
    <mergeCell ref="G2:N2"/>
    <mergeCell ref="B2:D2"/>
    <mergeCell ref="B13:D13"/>
    <mergeCell ref="B24:D2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S74"/>
  <sheetViews>
    <sheetView workbookViewId="0" topLeftCell="A1">
      <selection activeCell="C42" sqref="C42"/>
    </sheetView>
  </sheetViews>
  <sheetFormatPr defaultColWidth="9.140625" defaultRowHeight="12.75"/>
  <cols>
    <col min="1" max="1" width="9.140625" style="1" customWidth="1"/>
    <col min="2" max="2" width="3.8515625" style="1" bestFit="1" customWidth="1"/>
    <col min="3" max="3" width="16.140625" style="1" bestFit="1" customWidth="1"/>
    <col min="4" max="4" width="5.7109375" style="1" bestFit="1" customWidth="1"/>
    <col min="5" max="5" width="9.140625" style="1" customWidth="1"/>
    <col min="6" max="6" width="3.8515625" style="1" bestFit="1" customWidth="1"/>
    <col min="7" max="7" width="6.28125" style="1" bestFit="1" customWidth="1"/>
    <col min="8" max="8" width="17.28125" style="1" bestFit="1" customWidth="1"/>
    <col min="9" max="9" width="10.140625" style="1" bestFit="1" customWidth="1"/>
    <col min="10" max="10" width="9.28125" style="1" bestFit="1" customWidth="1"/>
    <col min="11" max="11" width="12.00390625" style="1" bestFit="1" customWidth="1"/>
    <col min="12" max="12" width="7.140625" style="1" bestFit="1" customWidth="1"/>
    <col min="13" max="13" width="9.28125" style="1" bestFit="1" customWidth="1"/>
    <col min="14" max="14" width="10.140625" style="1" bestFit="1" customWidth="1"/>
    <col min="15" max="15" width="9.140625" style="1" customWidth="1"/>
    <col min="16" max="16" width="10.140625" style="3" bestFit="1" customWidth="1"/>
    <col min="17" max="26" width="9.140625" style="3" customWidth="1"/>
    <col min="27" max="16384" width="9.140625" style="1" customWidth="1"/>
  </cols>
  <sheetData>
    <row r="1" ht="13.5" thickBot="1"/>
    <row r="2" spans="2:14" ht="14.25" thickBot="1" thickTop="1">
      <c r="B2" s="133" t="s">
        <v>125</v>
      </c>
      <c r="C2" s="134"/>
      <c r="D2" s="135"/>
      <c r="E2" s="7"/>
      <c r="G2" s="136" t="s">
        <v>161</v>
      </c>
      <c r="H2" s="137"/>
      <c r="I2" s="137"/>
      <c r="J2" s="137"/>
      <c r="K2" s="137"/>
      <c r="L2" s="137"/>
      <c r="M2" s="137"/>
      <c r="N2" s="138"/>
    </row>
    <row r="3" spans="2:14" ht="14.25" thickBot="1" thickTop="1">
      <c r="B3" s="38" t="s">
        <v>127</v>
      </c>
      <c r="C3" s="39" t="s">
        <v>128</v>
      </c>
      <c r="D3" s="40" t="s">
        <v>129</v>
      </c>
      <c r="E3" s="3"/>
      <c r="G3" s="70" t="s">
        <v>158</v>
      </c>
      <c r="H3" s="63" t="s">
        <v>0</v>
      </c>
      <c r="I3" s="6" t="s">
        <v>3</v>
      </c>
      <c r="J3" s="2" t="s">
        <v>2</v>
      </c>
      <c r="K3" s="2" t="s">
        <v>1</v>
      </c>
      <c r="L3" s="2" t="s">
        <v>4</v>
      </c>
      <c r="M3" s="4" t="s">
        <v>5</v>
      </c>
      <c r="N3" s="5" t="s">
        <v>7</v>
      </c>
    </row>
    <row r="4" spans="2:19" ht="13.5" thickTop="1">
      <c r="B4" s="35">
        <v>1</v>
      </c>
      <c r="C4" s="36" t="s">
        <v>145</v>
      </c>
      <c r="D4" s="37">
        <v>56</v>
      </c>
      <c r="G4" s="71">
        <v>1</v>
      </c>
      <c r="H4" s="64" t="s">
        <v>43</v>
      </c>
      <c r="I4" s="54">
        <v>3</v>
      </c>
      <c r="J4" s="46">
        <v>0.28611111111111115</v>
      </c>
      <c r="K4" s="47" t="s">
        <v>8</v>
      </c>
      <c r="L4" s="47" t="s">
        <v>8</v>
      </c>
      <c r="M4" s="47" t="s">
        <v>8</v>
      </c>
      <c r="N4" s="48">
        <v>437</v>
      </c>
      <c r="P4" s="83"/>
      <c r="Q4" s="81"/>
      <c r="S4" s="80"/>
    </row>
    <row r="5" spans="2:19" ht="12.75">
      <c r="B5" s="29">
        <v>2</v>
      </c>
      <c r="C5" s="30" t="s">
        <v>140</v>
      </c>
      <c r="D5" s="31">
        <v>66</v>
      </c>
      <c r="G5" s="72">
        <v>2</v>
      </c>
      <c r="H5" s="65" t="s">
        <v>22</v>
      </c>
      <c r="I5" s="55">
        <v>3</v>
      </c>
      <c r="J5" s="49">
        <v>0.2736111111111111</v>
      </c>
      <c r="K5" s="30" t="s">
        <v>8</v>
      </c>
      <c r="L5" s="30" t="s">
        <v>8</v>
      </c>
      <c r="M5" s="30" t="s">
        <v>8</v>
      </c>
      <c r="N5" s="31">
        <v>431</v>
      </c>
      <c r="P5" s="83"/>
      <c r="Q5" s="81"/>
      <c r="S5" s="80"/>
    </row>
    <row r="6" spans="2:19" ht="12.75">
      <c r="B6" s="26">
        <v>3</v>
      </c>
      <c r="C6" s="27" t="s">
        <v>134</v>
      </c>
      <c r="D6" s="28">
        <v>67</v>
      </c>
      <c r="G6" s="73">
        <v>3</v>
      </c>
      <c r="H6" s="66" t="s">
        <v>47</v>
      </c>
      <c r="I6" s="56">
        <v>2</v>
      </c>
      <c r="J6" s="50">
        <v>0.2881944444444445</v>
      </c>
      <c r="K6" s="27" t="s">
        <v>8</v>
      </c>
      <c r="L6" s="27" t="s">
        <v>8</v>
      </c>
      <c r="M6" s="27" t="s">
        <v>10</v>
      </c>
      <c r="N6" s="28">
        <v>357</v>
      </c>
      <c r="P6" s="84"/>
      <c r="Q6" s="79"/>
      <c r="S6" s="80"/>
    </row>
    <row r="7" spans="2:19" ht="12.75">
      <c r="B7" s="29">
        <v>4</v>
      </c>
      <c r="C7" s="30" t="s">
        <v>143</v>
      </c>
      <c r="D7" s="31">
        <v>70</v>
      </c>
      <c r="G7" s="72">
        <v>4</v>
      </c>
      <c r="H7" s="65" t="s">
        <v>49</v>
      </c>
      <c r="I7" s="55">
        <v>2</v>
      </c>
      <c r="J7" s="49">
        <v>0.2826388888888889</v>
      </c>
      <c r="K7" s="30" t="s">
        <v>8</v>
      </c>
      <c r="L7" s="30" t="s">
        <v>8</v>
      </c>
      <c r="M7" s="30" t="s">
        <v>10</v>
      </c>
      <c r="N7" s="31">
        <v>355</v>
      </c>
      <c r="P7" s="84"/>
      <c r="Q7" s="79"/>
      <c r="S7" s="80"/>
    </row>
    <row r="8" spans="2:19" ht="12.75">
      <c r="B8" s="26">
        <v>5</v>
      </c>
      <c r="C8" s="27" t="s">
        <v>135</v>
      </c>
      <c r="D8" s="28">
        <v>74</v>
      </c>
      <c r="G8" s="73">
        <v>5</v>
      </c>
      <c r="H8" s="66" t="s">
        <v>44</v>
      </c>
      <c r="I8" s="56">
        <v>2</v>
      </c>
      <c r="J8" s="50">
        <v>0.28125</v>
      </c>
      <c r="K8" s="27" t="s">
        <v>8</v>
      </c>
      <c r="L8" s="27" t="s">
        <v>8</v>
      </c>
      <c r="M8" s="27" t="s">
        <v>10</v>
      </c>
      <c r="N8" s="28">
        <v>354</v>
      </c>
      <c r="P8" s="84"/>
      <c r="Q8" s="79"/>
      <c r="S8" s="80"/>
    </row>
    <row r="9" spans="2:19" ht="12.75">
      <c r="B9" s="29">
        <v>6</v>
      </c>
      <c r="C9" s="30" t="s">
        <v>154</v>
      </c>
      <c r="D9" s="31">
        <v>75</v>
      </c>
      <c r="G9" s="72">
        <v>6</v>
      </c>
      <c r="H9" s="65" t="s">
        <v>45</v>
      </c>
      <c r="I9" s="55">
        <v>2</v>
      </c>
      <c r="J9" s="49">
        <v>0.28194444444444444</v>
      </c>
      <c r="K9" s="30" t="s">
        <v>8</v>
      </c>
      <c r="L9" s="30" t="s">
        <v>8</v>
      </c>
      <c r="M9" s="30" t="s">
        <v>10</v>
      </c>
      <c r="N9" s="31">
        <v>354</v>
      </c>
      <c r="P9" s="84"/>
      <c r="Q9" s="79"/>
      <c r="S9" s="80"/>
    </row>
    <row r="10" spans="2:19" ht="13.5" thickBot="1">
      <c r="B10" s="32">
        <v>7</v>
      </c>
      <c r="C10" s="33" t="s">
        <v>148</v>
      </c>
      <c r="D10" s="34">
        <v>80</v>
      </c>
      <c r="G10" s="74">
        <v>7</v>
      </c>
      <c r="H10" s="67" t="s">
        <v>9</v>
      </c>
      <c r="I10" s="56">
        <v>2</v>
      </c>
      <c r="J10" s="50">
        <v>0.2708333333333333</v>
      </c>
      <c r="K10" s="27" t="s">
        <v>8</v>
      </c>
      <c r="L10" s="27" t="s">
        <v>8</v>
      </c>
      <c r="M10" s="27" t="s">
        <v>10</v>
      </c>
      <c r="N10" s="28">
        <v>349</v>
      </c>
      <c r="P10" s="84"/>
      <c r="Q10" s="79"/>
      <c r="S10" s="80"/>
    </row>
    <row r="11" spans="7:19" ht="13.5" thickTop="1">
      <c r="G11" s="72">
        <v>8</v>
      </c>
      <c r="H11" s="65" t="s">
        <v>42</v>
      </c>
      <c r="I11" s="55">
        <v>2</v>
      </c>
      <c r="J11" s="49">
        <v>0.2708333333333333</v>
      </c>
      <c r="K11" s="30" t="s">
        <v>8</v>
      </c>
      <c r="L11" s="30" t="s">
        <v>8</v>
      </c>
      <c r="M11" s="30" t="s">
        <v>10</v>
      </c>
      <c r="N11" s="31">
        <v>349</v>
      </c>
      <c r="P11" s="84"/>
      <c r="Q11" s="79"/>
      <c r="S11" s="80"/>
    </row>
    <row r="12" spans="7:19" ht="13.5" thickBot="1">
      <c r="G12" s="74">
        <v>9</v>
      </c>
      <c r="H12" s="67" t="s">
        <v>11</v>
      </c>
      <c r="I12" s="56">
        <v>2</v>
      </c>
      <c r="J12" s="50">
        <v>0.175</v>
      </c>
      <c r="K12" s="27" t="s">
        <v>10</v>
      </c>
      <c r="L12" s="27" t="s">
        <v>8</v>
      </c>
      <c r="M12" s="27" t="s">
        <v>8</v>
      </c>
      <c r="N12" s="28">
        <v>334</v>
      </c>
      <c r="P12" s="83"/>
      <c r="Q12" s="81"/>
      <c r="S12" s="80"/>
    </row>
    <row r="13" spans="2:19" ht="14.25" thickBot="1" thickTop="1">
      <c r="B13" s="133" t="s">
        <v>130</v>
      </c>
      <c r="C13" s="134"/>
      <c r="D13" s="135"/>
      <c r="G13" s="72">
        <v>10</v>
      </c>
      <c r="H13" s="65" t="s">
        <v>12</v>
      </c>
      <c r="I13" s="55">
        <v>2</v>
      </c>
      <c r="J13" s="49">
        <v>0.22708333333333333</v>
      </c>
      <c r="K13" s="30" t="s">
        <v>8</v>
      </c>
      <c r="L13" s="30" t="s">
        <v>8</v>
      </c>
      <c r="M13" s="30" t="s">
        <v>8</v>
      </c>
      <c r="N13" s="31">
        <v>309</v>
      </c>
      <c r="P13" s="83"/>
      <c r="Q13" s="81"/>
      <c r="S13" s="80"/>
    </row>
    <row r="14" spans="2:19" ht="14.25" thickBot="1" thickTop="1">
      <c r="B14" s="38" t="s">
        <v>127</v>
      </c>
      <c r="C14" s="39" t="s">
        <v>128</v>
      </c>
      <c r="D14" s="40" t="s">
        <v>129</v>
      </c>
      <c r="G14" s="74">
        <v>11</v>
      </c>
      <c r="H14" s="67" t="s">
        <v>50</v>
      </c>
      <c r="I14" s="56">
        <v>1</v>
      </c>
      <c r="J14" s="50">
        <v>0.26875</v>
      </c>
      <c r="K14" s="27" t="s">
        <v>10</v>
      </c>
      <c r="L14" s="27" t="s">
        <v>8</v>
      </c>
      <c r="M14" s="27" t="s">
        <v>10</v>
      </c>
      <c r="N14" s="28">
        <v>298</v>
      </c>
      <c r="P14" s="84"/>
      <c r="Q14" s="79"/>
      <c r="S14" s="80"/>
    </row>
    <row r="15" spans="2:19" ht="13.5" thickTop="1">
      <c r="B15" s="35">
        <v>1</v>
      </c>
      <c r="C15" s="36" t="s">
        <v>141</v>
      </c>
      <c r="D15" s="37">
        <v>64</v>
      </c>
      <c r="G15" s="75">
        <v>12</v>
      </c>
      <c r="H15" s="68" t="s">
        <v>51</v>
      </c>
      <c r="I15" s="55">
        <v>2</v>
      </c>
      <c r="J15" s="49">
        <v>0.12638888888888888</v>
      </c>
      <c r="K15" s="30" t="s">
        <v>8</v>
      </c>
      <c r="L15" s="30" t="s">
        <v>8</v>
      </c>
      <c r="M15" s="30" t="s">
        <v>10</v>
      </c>
      <c r="N15" s="31">
        <v>280</v>
      </c>
      <c r="P15" s="84"/>
      <c r="Q15" s="79"/>
      <c r="S15" s="80"/>
    </row>
    <row r="16" spans="2:19" ht="12.75">
      <c r="B16" s="29">
        <v>2</v>
      </c>
      <c r="C16" s="30" t="s">
        <v>156</v>
      </c>
      <c r="D16" s="31">
        <v>68</v>
      </c>
      <c r="G16" s="74">
        <v>13</v>
      </c>
      <c r="H16" s="67" t="s">
        <v>53</v>
      </c>
      <c r="I16" s="56">
        <v>2</v>
      </c>
      <c r="J16" s="50">
        <v>0.08680555555555557</v>
      </c>
      <c r="K16" s="27" t="s">
        <v>8</v>
      </c>
      <c r="L16" s="27" t="s">
        <v>8</v>
      </c>
      <c r="M16" s="27" t="s">
        <v>10</v>
      </c>
      <c r="N16" s="28">
        <v>261</v>
      </c>
      <c r="P16" s="84"/>
      <c r="Q16" s="79"/>
      <c r="S16" s="80"/>
    </row>
    <row r="17" spans="2:19" ht="12.75">
      <c r="B17" s="26">
        <v>3</v>
      </c>
      <c r="C17" s="27" t="s">
        <v>155</v>
      </c>
      <c r="D17" s="28">
        <v>70</v>
      </c>
      <c r="G17" s="75">
        <v>14</v>
      </c>
      <c r="H17" s="68" t="s">
        <v>52</v>
      </c>
      <c r="I17" s="55">
        <v>1</v>
      </c>
      <c r="J17" s="49">
        <v>0.26875</v>
      </c>
      <c r="K17" s="30" t="s">
        <v>8</v>
      </c>
      <c r="L17" s="30" t="s">
        <v>8</v>
      </c>
      <c r="M17" s="30" t="s">
        <v>10</v>
      </c>
      <c r="N17" s="31">
        <v>248</v>
      </c>
      <c r="P17" s="84"/>
      <c r="Q17" s="79"/>
      <c r="S17" s="80"/>
    </row>
    <row r="18" spans="2:19" ht="12.75">
      <c r="B18" s="29">
        <v>4</v>
      </c>
      <c r="C18" s="30" t="s">
        <v>149</v>
      </c>
      <c r="D18" s="31">
        <v>69</v>
      </c>
      <c r="G18" s="74">
        <v>15</v>
      </c>
      <c r="H18" s="67" t="s">
        <v>54</v>
      </c>
      <c r="I18" s="56">
        <v>1</v>
      </c>
      <c r="J18" s="50">
        <v>0.28680555555555554</v>
      </c>
      <c r="K18" s="27" t="s">
        <v>8</v>
      </c>
      <c r="L18" s="27" t="s">
        <v>8</v>
      </c>
      <c r="M18" s="27" t="s">
        <v>8</v>
      </c>
      <c r="N18" s="28">
        <v>238</v>
      </c>
      <c r="P18" s="83"/>
      <c r="Q18" s="81"/>
      <c r="S18" s="80"/>
    </row>
    <row r="19" spans="2:19" ht="12.75">
      <c r="B19" s="26">
        <v>5</v>
      </c>
      <c r="C19" s="27" t="s">
        <v>121</v>
      </c>
      <c r="D19" s="28">
        <v>79</v>
      </c>
      <c r="G19" s="75">
        <v>16</v>
      </c>
      <c r="H19" s="68" t="s">
        <v>46</v>
      </c>
      <c r="I19" s="55">
        <v>1</v>
      </c>
      <c r="J19" s="49">
        <v>0.12708333333333333</v>
      </c>
      <c r="K19" s="30" t="s">
        <v>10</v>
      </c>
      <c r="L19" s="30" t="s">
        <v>8</v>
      </c>
      <c r="M19" s="30" t="s">
        <v>10</v>
      </c>
      <c r="N19" s="31">
        <v>230</v>
      </c>
      <c r="P19" s="84"/>
      <c r="Q19" s="79"/>
      <c r="S19" s="80"/>
    </row>
    <row r="20" spans="2:19" ht="12.75">
      <c r="B20" s="29">
        <v>6</v>
      </c>
      <c r="C20" s="30" t="s">
        <v>137</v>
      </c>
      <c r="D20" s="31">
        <v>81</v>
      </c>
      <c r="G20" s="74">
        <v>17</v>
      </c>
      <c r="H20" s="67" t="s">
        <v>174</v>
      </c>
      <c r="I20" s="56">
        <v>1</v>
      </c>
      <c r="J20" s="50">
        <v>0.20902777777777778</v>
      </c>
      <c r="K20" s="27" t="s">
        <v>8</v>
      </c>
      <c r="L20" s="27" t="s">
        <v>8</v>
      </c>
      <c r="M20" s="27" t="s">
        <v>10</v>
      </c>
      <c r="N20" s="28">
        <v>219</v>
      </c>
      <c r="P20" s="84"/>
      <c r="Q20" s="79"/>
      <c r="S20" s="80"/>
    </row>
    <row r="21" spans="2:19" ht="13.5" thickBot="1">
      <c r="B21" s="32">
        <v>7</v>
      </c>
      <c r="C21" s="105"/>
      <c r="D21" s="106"/>
      <c r="G21" s="75">
        <v>18</v>
      </c>
      <c r="H21" s="68" t="s">
        <v>48</v>
      </c>
      <c r="I21" s="55">
        <v>0</v>
      </c>
      <c r="J21" s="49">
        <v>0.26458333333333334</v>
      </c>
      <c r="K21" s="30" t="s">
        <v>10</v>
      </c>
      <c r="L21" s="30" t="s">
        <v>8</v>
      </c>
      <c r="M21" s="30" t="s">
        <v>10</v>
      </c>
      <c r="N21" s="31">
        <v>196</v>
      </c>
      <c r="P21" s="84"/>
      <c r="Q21" s="79"/>
      <c r="S21" s="80"/>
    </row>
    <row r="22" spans="7:19" ht="13.5" thickTop="1">
      <c r="G22" s="74">
        <v>19</v>
      </c>
      <c r="H22" s="67" t="s">
        <v>55</v>
      </c>
      <c r="I22" s="56">
        <v>0</v>
      </c>
      <c r="J22" s="50">
        <v>0.28680555555555554</v>
      </c>
      <c r="K22" s="27" t="s">
        <v>8</v>
      </c>
      <c r="L22" s="27" t="s">
        <v>8</v>
      </c>
      <c r="M22" s="27" t="s">
        <v>10</v>
      </c>
      <c r="N22" s="28">
        <v>157</v>
      </c>
      <c r="P22" s="84"/>
      <c r="Q22" s="79"/>
      <c r="S22" s="80"/>
    </row>
    <row r="23" spans="7:19" ht="13.5" thickBot="1">
      <c r="G23" s="75">
        <v>20</v>
      </c>
      <c r="H23" s="68" t="s">
        <v>70</v>
      </c>
      <c r="I23" s="55">
        <v>0</v>
      </c>
      <c r="J23" s="49">
        <v>0.2833333333333333</v>
      </c>
      <c r="K23" s="30" t="s">
        <v>8</v>
      </c>
      <c r="L23" s="30" t="s">
        <v>8</v>
      </c>
      <c r="M23" s="30" t="s">
        <v>8</v>
      </c>
      <c r="N23" s="31">
        <v>136</v>
      </c>
      <c r="P23" s="83"/>
      <c r="Q23" s="81"/>
      <c r="S23" s="80"/>
    </row>
    <row r="24" spans="2:19" ht="14.25" thickBot="1" thickTop="1">
      <c r="B24" s="133" t="s">
        <v>131</v>
      </c>
      <c r="C24" s="134"/>
      <c r="D24" s="135"/>
      <c r="G24" s="74">
        <v>21</v>
      </c>
      <c r="H24" s="67" t="s">
        <v>74</v>
      </c>
      <c r="I24" s="56">
        <v>0</v>
      </c>
      <c r="J24" s="50">
        <v>0.10625</v>
      </c>
      <c r="K24" s="27" t="s">
        <v>10</v>
      </c>
      <c r="L24" s="27" t="s">
        <v>8</v>
      </c>
      <c r="M24" s="27" t="s">
        <v>8</v>
      </c>
      <c r="N24" s="28">
        <v>101</v>
      </c>
      <c r="P24" s="83"/>
      <c r="Q24" s="81"/>
      <c r="S24" s="80"/>
    </row>
    <row r="25" spans="2:19" ht="14.25" thickBot="1" thickTop="1">
      <c r="B25" s="38" t="s">
        <v>127</v>
      </c>
      <c r="C25" s="39" t="s">
        <v>128</v>
      </c>
      <c r="D25" s="40" t="s">
        <v>129</v>
      </c>
      <c r="G25" s="75">
        <v>22</v>
      </c>
      <c r="H25" s="68" t="s">
        <v>13</v>
      </c>
      <c r="I25" s="55">
        <v>0</v>
      </c>
      <c r="J25" s="49">
        <v>0.17777777777777778</v>
      </c>
      <c r="K25" s="30" t="s">
        <v>8</v>
      </c>
      <c r="L25" s="30" t="s">
        <v>8</v>
      </c>
      <c r="M25" s="30" t="s">
        <v>8</v>
      </c>
      <c r="N25" s="31">
        <v>85</v>
      </c>
      <c r="P25" s="83"/>
      <c r="Q25" s="81"/>
      <c r="S25" s="80"/>
    </row>
    <row r="26" spans="2:19" ht="13.5" thickTop="1">
      <c r="B26" s="35">
        <v>1</v>
      </c>
      <c r="C26" s="36" t="s">
        <v>139</v>
      </c>
      <c r="D26" s="37">
        <v>61</v>
      </c>
      <c r="G26" s="74">
        <v>23</v>
      </c>
      <c r="H26" s="67" t="s">
        <v>93</v>
      </c>
      <c r="I26" s="56">
        <v>0</v>
      </c>
      <c r="J26" s="50">
        <v>0.011111111111111112</v>
      </c>
      <c r="K26" s="27" t="s">
        <v>10</v>
      </c>
      <c r="L26" s="27" t="s">
        <v>8</v>
      </c>
      <c r="M26" s="27" t="s">
        <v>10</v>
      </c>
      <c r="N26" s="28">
        <v>74</v>
      </c>
      <c r="P26" s="84"/>
      <c r="Q26" s="79"/>
      <c r="S26" s="80"/>
    </row>
    <row r="27" spans="2:19" ht="12.75">
      <c r="B27" s="29">
        <v>2</v>
      </c>
      <c r="C27" s="30" t="s">
        <v>133</v>
      </c>
      <c r="D27" s="31">
        <v>63</v>
      </c>
      <c r="G27" s="75">
        <v>24</v>
      </c>
      <c r="H27" s="68" t="s">
        <v>66</v>
      </c>
      <c r="I27" s="55">
        <v>0</v>
      </c>
      <c r="J27" s="49">
        <v>0.04027777777777778</v>
      </c>
      <c r="K27" s="30" t="s">
        <v>10</v>
      </c>
      <c r="L27" s="30" t="s">
        <v>8</v>
      </c>
      <c r="M27" s="30" t="s">
        <v>8</v>
      </c>
      <c r="N27" s="31">
        <v>69</v>
      </c>
      <c r="P27" s="84"/>
      <c r="Q27" s="79"/>
      <c r="S27" s="80"/>
    </row>
    <row r="28" spans="2:19" ht="12.75">
      <c r="B28" s="26">
        <v>3</v>
      </c>
      <c r="C28" s="27" t="s">
        <v>142</v>
      </c>
      <c r="D28" s="28">
        <v>74</v>
      </c>
      <c r="G28" s="74">
        <v>25</v>
      </c>
      <c r="H28" s="67" t="s">
        <v>72</v>
      </c>
      <c r="I28" s="56">
        <v>0</v>
      </c>
      <c r="J28" s="50">
        <v>0</v>
      </c>
      <c r="K28" s="27" t="s">
        <v>8</v>
      </c>
      <c r="L28" s="27" t="s">
        <v>8</v>
      </c>
      <c r="M28" s="27" t="s">
        <v>8</v>
      </c>
      <c r="N28" s="28">
        <v>0</v>
      </c>
      <c r="P28" s="84"/>
      <c r="Q28" s="79"/>
      <c r="S28" s="80"/>
    </row>
    <row r="29" spans="2:19" ht="13.5" thickBot="1">
      <c r="B29" s="29">
        <v>4</v>
      </c>
      <c r="C29" s="30" t="s">
        <v>152</v>
      </c>
      <c r="D29" s="31">
        <v>76</v>
      </c>
      <c r="G29" s="76">
        <v>26</v>
      </c>
      <c r="H29" s="69" t="s">
        <v>111</v>
      </c>
      <c r="I29" s="57">
        <v>0</v>
      </c>
      <c r="J29" s="51">
        <v>0</v>
      </c>
      <c r="K29" s="52" t="s">
        <v>8</v>
      </c>
      <c r="L29" s="52" t="s">
        <v>8</v>
      </c>
      <c r="M29" s="52" t="s">
        <v>8</v>
      </c>
      <c r="N29" s="53">
        <v>0</v>
      </c>
      <c r="P29" s="84"/>
      <c r="Q29" s="79"/>
      <c r="S29" s="80"/>
    </row>
    <row r="30" spans="2:4" ht="13.5" thickTop="1">
      <c r="B30" s="26">
        <v>5</v>
      </c>
      <c r="C30" s="27" t="s">
        <v>153</v>
      </c>
      <c r="D30" s="28">
        <v>77</v>
      </c>
    </row>
    <row r="31" spans="2:4" ht="12.75">
      <c r="B31" s="29">
        <v>6</v>
      </c>
      <c r="C31" s="30" t="s">
        <v>136</v>
      </c>
      <c r="D31" s="31">
        <v>79</v>
      </c>
    </row>
    <row r="32" spans="2:15" ht="13.5" thickBot="1">
      <c r="B32" s="32">
        <v>7</v>
      </c>
      <c r="C32" s="105"/>
      <c r="D32" s="106"/>
      <c r="M32" s="3"/>
      <c r="N32" s="3"/>
      <c r="O32" s="3"/>
    </row>
    <row r="33" spans="7:15" ht="14.25" thickBot="1" thickTop="1">
      <c r="G33" s="133" t="s">
        <v>159</v>
      </c>
      <c r="H33" s="134"/>
      <c r="I33" s="134"/>
      <c r="J33" s="134"/>
      <c r="K33" s="135"/>
      <c r="M33" s="3"/>
      <c r="N33" s="3"/>
      <c r="O33" s="3"/>
    </row>
    <row r="34" spans="7:15" ht="14.25" thickBot="1" thickTop="1">
      <c r="G34" s="85" t="s">
        <v>158</v>
      </c>
      <c r="H34" s="89" t="s">
        <v>0</v>
      </c>
      <c r="I34" s="87" t="s">
        <v>6</v>
      </c>
      <c r="J34" s="96" t="s">
        <v>14</v>
      </c>
      <c r="K34" s="89" t="s">
        <v>160</v>
      </c>
      <c r="M34" s="3"/>
      <c r="N34" s="3"/>
      <c r="O34" s="3"/>
    </row>
    <row r="35" spans="2:15" ht="14.25" thickBot="1" thickTop="1">
      <c r="B35" s="133" t="s">
        <v>132</v>
      </c>
      <c r="C35" s="134"/>
      <c r="D35" s="135"/>
      <c r="G35" s="86">
        <v>1</v>
      </c>
      <c r="H35" s="90" t="s">
        <v>43</v>
      </c>
      <c r="I35" s="88">
        <v>479</v>
      </c>
      <c r="J35" s="97">
        <f aca="true" t="shared" si="0" ref="J35:J60">VLOOKUP(H35,$H$4:$N$29,7,FALSE)</f>
        <v>437</v>
      </c>
      <c r="K35" s="101">
        <f aca="true" t="shared" si="1" ref="K35:K60">SUM(I35:J35)</f>
        <v>916</v>
      </c>
      <c r="M35" s="83"/>
      <c r="N35" s="81"/>
      <c r="O35" s="3"/>
    </row>
    <row r="36" spans="2:15" ht="14.25" thickBot="1" thickTop="1">
      <c r="B36" s="38" t="s">
        <v>127</v>
      </c>
      <c r="C36" s="39" t="s">
        <v>128</v>
      </c>
      <c r="D36" s="40" t="s">
        <v>129</v>
      </c>
      <c r="G36" s="58">
        <v>2</v>
      </c>
      <c r="H36" s="91" t="s">
        <v>46</v>
      </c>
      <c r="I36" s="55">
        <v>624</v>
      </c>
      <c r="J36" s="98">
        <f t="shared" si="0"/>
        <v>230</v>
      </c>
      <c r="K36" s="102">
        <f t="shared" si="1"/>
        <v>854</v>
      </c>
      <c r="M36" s="83"/>
      <c r="N36" s="81"/>
      <c r="O36" s="3"/>
    </row>
    <row r="37" spans="2:15" ht="13.5" thickTop="1">
      <c r="B37" s="35">
        <v>1</v>
      </c>
      <c r="C37" s="36" t="s">
        <v>150</v>
      </c>
      <c r="D37" s="37">
        <v>56</v>
      </c>
      <c r="G37" s="59">
        <v>3</v>
      </c>
      <c r="H37" s="92" t="s">
        <v>42</v>
      </c>
      <c r="I37" s="56">
        <v>369</v>
      </c>
      <c r="J37" s="99">
        <f t="shared" si="0"/>
        <v>349</v>
      </c>
      <c r="K37" s="103">
        <f t="shared" si="1"/>
        <v>718</v>
      </c>
      <c r="M37" s="83"/>
      <c r="N37" s="81"/>
      <c r="O37" s="3"/>
    </row>
    <row r="38" spans="2:15" ht="12.75">
      <c r="B38" s="29">
        <v>2</v>
      </c>
      <c r="C38" s="30" t="s">
        <v>146</v>
      </c>
      <c r="D38" s="31">
        <v>66</v>
      </c>
      <c r="G38" s="58">
        <v>4</v>
      </c>
      <c r="H38" s="91" t="s">
        <v>44</v>
      </c>
      <c r="I38" s="55">
        <v>356</v>
      </c>
      <c r="J38" s="98">
        <f t="shared" si="0"/>
        <v>354</v>
      </c>
      <c r="K38" s="102">
        <f t="shared" si="1"/>
        <v>710</v>
      </c>
      <c r="M38" s="83"/>
      <c r="N38" s="81"/>
      <c r="O38" s="3"/>
    </row>
    <row r="39" spans="2:15" ht="12.75">
      <c r="B39" s="26">
        <v>3</v>
      </c>
      <c r="C39" s="27" t="s">
        <v>144</v>
      </c>
      <c r="D39" s="28">
        <v>67</v>
      </c>
      <c r="G39" s="59">
        <v>5</v>
      </c>
      <c r="H39" s="92" t="s">
        <v>45</v>
      </c>
      <c r="I39" s="56">
        <v>356</v>
      </c>
      <c r="J39" s="99">
        <f t="shared" si="0"/>
        <v>354</v>
      </c>
      <c r="K39" s="103">
        <f t="shared" si="1"/>
        <v>710</v>
      </c>
      <c r="M39" s="83"/>
      <c r="N39" s="81"/>
      <c r="O39" s="3"/>
    </row>
    <row r="40" spans="2:15" ht="12.75">
      <c r="B40" s="29">
        <v>4</v>
      </c>
      <c r="C40" s="30" t="s">
        <v>151</v>
      </c>
      <c r="D40" s="31">
        <v>70</v>
      </c>
      <c r="G40" s="58">
        <v>6</v>
      </c>
      <c r="H40" s="91" t="s">
        <v>47</v>
      </c>
      <c r="I40" s="55">
        <v>306</v>
      </c>
      <c r="J40" s="98">
        <f t="shared" si="0"/>
        <v>357</v>
      </c>
      <c r="K40" s="102">
        <f t="shared" si="1"/>
        <v>663</v>
      </c>
      <c r="M40" s="84"/>
      <c r="N40" s="79"/>
      <c r="O40" s="3"/>
    </row>
    <row r="41" spans="2:15" ht="12.75">
      <c r="B41" s="26">
        <v>5</v>
      </c>
      <c r="C41" s="27" t="s">
        <v>138</v>
      </c>
      <c r="D41" s="28">
        <v>71</v>
      </c>
      <c r="G41" s="60">
        <v>7</v>
      </c>
      <c r="H41" s="93" t="s">
        <v>50</v>
      </c>
      <c r="I41" s="56">
        <v>342</v>
      </c>
      <c r="J41" s="99">
        <f t="shared" si="0"/>
        <v>298</v>
      </c>
      <c r="K41" s="103">
        <f t="shared" si="1"/>
        <v>640</v>
      </c>
      <c r="M41" s="84"/>
      <c r="N41" s="79"/>
      <c r="O41" s="3"/>
    </row>
    <row r="42" spans="2:15" ht="12.75">
      <c r="B42" s="29">
        <v>6</v>
      </c>
      <c r="C42" s="30" t="s">
        <v>147</v>
      </c>
      <c r="D42" s="31">
        <v>76</v>
      </c>
      <c r="G42" s="58">
        <v>8</v>
      </c>
      <c r="H42" s="91" t="s">
        <v>22</v>
      </c>
      <c r="I42" s="55">
        <v>209</v>
      </c>
      <c r="J42" s="98">
        <f t="shared" si="0"/>
        <v>431</v>
      </c>
      <c r="K42" s="102">
        <f t="shared" si="1"/>
        <v>640</v>
      </c>
      <c r="M42" s="84"/>
      <c r="N42" s="79"/>
      <c r="O42" s="3"/>
    </row>
    <row r="43" spans="2:15" ht="13.5" thickBot="1">
      <c r="B43" s="32">
        <v>7</v>
      </c>
      <c r="C43" s="105"/>
      <c r="D43" s="106"/>
      <c r="G43" s="60">
        <v>9</v>
      </c>
      <c r="H43" s="93" t="s">
        <v>51</v>
      </c>
      <c r="I43" s="56">
        <v>358</v>
      </c>
      <c r="J43" s="99">
        <f t="shared" si="0"/>
        <v>280</v>
      </c>
      <c r="K43" s="103">
        <f t="shared" si="1"/>
        <v>638</v>
      </c>
      <c r="M43" s="83"/>
      <c r="N43" s="81"/>
      <c r="O43" s="3"/>
    </row>
    <row r="44" spans="7:15" ht="13.5" thickTop="1">
      <c r="G44" s="58">
        <v>10</v>
      </c>
      <c r="H44" s="91" t="s">
        <v>49</v>
      </c>
      <c r="I44" s="55">
        <v>255</v>
      </c>
      <c r="J44" s="98">
        <f t="shared" si="0"/>
        <v>355</v>
      </c>
      <c r="K44" s="102">
        <f t="shared" si="1"/>
        <v>610</v>
      </c>
      <c r="M44" s="84"/>
      <c r="N44" s="79"/>
      <c r="O44" s="3"/>
    </row>
    <row r="45" spans="7:15" ht="12.75">
      <c r="G45" s="60">
        <v>11</v>
      </c>
      <c r="H45" s="93" t="s">
        <v>9</v>
      </c>
      <c r="I45" s="56">
        <v>207</v>
      </c>
      <c r="J45" s="99">
        <f t="shared" si="0"/>
        <v>349</v>
      </c>
      <c r="K45" s="103">
        <f t="shared" si="1"/>
        <v>556</v>
      </c>
      <c r="M45" s="84"/>
      <c r="N45" s="79"/>
      <c r="O45" s="3"/>
    </row>
    <row r="46" spans="7:15" ht="12.75">
      <c r="G46" s="61">
        <v>12</v>
      </c>
      <c r="H46" s="94" t="s">
        <v>52</v>
      </c>
      <c r="I46" s="55">
        <v>257</v>
      </c>
      <c r="J46" s="98">
        <f t="shared" si="0"/>
        <v>248</v>
      </c>
      <c r="K46" s="102">
        <f t="shared" si="1"/>
        <v>505</v>
      </c>
      <c r="M46" s="84"/>
      <c r="N46" s="79"/>
      <c r="O46" s="3"/>
    </row>
    <row r="47" spans="7:15" ht="12.75">
      <c r="G47" s="60">
        <v>13</v>
      </c>
      <c r="H47" s="93" t="s">
        <v>48</v>
      </c>
      <c r="I47" s="56">
        <v>307</v>
      </c>
      <c r="J47" s="99">
        <f t="shared" si="0"/>
        <v>196</v>
      </c>
      <c r="K47" s="103">
        <f t="shared" si="1"/>
        <v>503</v>
      </c>
      <c r="M47" s="83"/>
      <c r="N47" s="81"/>
      <c r="O47" s="3"/>
    </row>
    <row r="48" spans="7:15" ht="12.75">
      <c r="G48" s="61">
        <v>14</v>
      </c>
      <c r="H48" s="94" t="s">
        <v>54</v>
      </c>
      <c r="I48" s="55">
        <v>237</v>
      </c>
      <c r="J48" s="98">
        <f t="shared" si="0"/>
        <v>238</v>
      </c>
      <c r="K48" s="102">
        <f t="shared" si="1"/>
        <v>475</v>
      </c>
      <c r="M48" s="84"/>
      <c r="N48" s="79"/>
      <c r="O48" s="3"/>
    </row>
    <row r="49" spans="7:15" ht="12.75">
      <c r="G49" s="60">
        <v>15</v>
      </c>
      <c r="H49" s="93" t="s">
        <v>11</v>
      </c>
      <c r="I49" s="56">
        <v>139</v>
      </c>
      <c r="J49" s="99">
        <f t="shared" si="0"/>
        <v>334</v>
      </c>
      <c r="K49" s="103">
        <f t="shared" si="1"/>
        <v>473</v>
      </c>
      <c r="M49" s="84"/>
      <c r="N49" s="79"/>
      <c r="O49" s="3"/>
    </row>
    <row r="50" spans="7:15" ht="12.75">
      <c r="G50" s="61">
        <v>16</v>
      </c>
      <c r="H50" s="94" t="s">
        <v>12</v>
      </c>
      <c r="I50" s="55">
        <v>126</v>
      </c>
      <c r="J50" s="98">
        <f t="shared" si="0"/>
        <v>309</v>
      </c>
      <c r="K50" s="102">
        <f t="shared" si="1"/>
        <v>435</v>
      </c>
      <c r="M50" s="84"/>
      <c r="N50" s="79"/>
      <c r="O50" s="3"/>
    </row>
    <row r="51" spans="7:15" ht="12.75">
      <c r="G51" s="60">
        <v>17</v>
      </c>
      <c r="H51" s="93" t="s">
        <v>53</v>
      </c>
      <c r="I51" s="56">
        <v>127</v>
      </c>
      <c r="J51" s="99">
        <f t="shared" si="0"/>
        <v>261</v>
      </c>
      <c r="K51" s="103">
        <f t="shared" si="1"/>
        <v>388</v>
      </c>
      <c r="M51" s="84"/>
      <c r="N51" s="79"/>
      <c r="O51" s="3"/>
    </row>
    <row r="52" spans="7:15" ht="12.75">
      <c r="G52" s="61">
        <v>18</v>
      </c>
      <c r="H52" s="94" t="s">
        <v>55</v>
      </c>
      <c r="I52" s="55">
        <v>201</v>
      </c>
      <c r="J52" s="98">
        <f t="shared" si="0"/>
        <v>157</v>
      </c>
      <c r="K52" s="102">
        <f t="shared" si="1"/>
        <v>358</v>
      </c>
      <c r="M52" s="84"/>
      <c r="N52" s="79"/>
      <c r="O52" s="3"/>
    </row>
    <row r="53" spans="7:15" ht="12.75">
      <c r="G53" s="60">
        <v>19</v>
      </c>
      <c r="H53" s="93" t="s">
        <v>174</v>
      </c>
      <c r="I53" s="56">
        <v>128</v>
      </c>
      <c r="J53" s="99">
        <f t="shared" si="0"/>
        <v>219</v>
      </c>
      <c r="K53" s="103">
        <f t="shared" si="1"/>
        <v>347</v>
      </c>
      <c r="M53" s="84"/>
      <c r="N53" s="79"/>
      <c r="O53" s="3"/>
    </row>
    <row r="54" spans="7:15" ht="12.75">
      <c r="G54" s="61">
        <v>20</v>
      </c>
      <c r="H54" s="94" t="s">
        <v>93</v>
      </c>
      <c r="I54" s="55">
        <v>221</v>
      </c>
      <c r="J54" s="98">
        <f t="shared" si="0"/>
        <v>74</v>
      </c>
      <c r="K54" s="102">
        <f t="shared" si="1"/>
        <v>295</v>
      </c>
      <c r="M54" s="84"/>
      <c r="N54" s="79"/>
      <c r="O54" s="3"/>
    </row>
    <row r="55" spans="7:15" ht="12.75">
      <c r="G55" s="60">
        <v>21</v>
      </c>
      <c r="H55" s="93" t="s">
        <v>111</v>
      </c>
      <c r="I55" s="56">
        <v>292</v>
      </c>
      <c r="J55" s="99">
        <f t="shared" si="0"/>
        <v>0</v>
      </c>
      <c r="K55" s="103">
        <f t="shared" si="1"/>
        <v>292</v>
      </c>
      <c r="M55" s="83"/>
      <c r="N55" s="81"/>
      <c r="O55" s="3"/>
    </row>
    <row r="56" spans="7:15" ht="12.75">
      <c r="G56" s="61">
        <v>22</v>
      </c>
      <c r="H56" s="94" t="s">
        <v>74</v>
      </c>
      <c r="I56" s="55">
        <v>178</v>
      </c>
      <c r="J56" s="98">
        <f t="shared" si="0"/>
        <v>101</v>
      </c>
      <c r="K56" s="102">
        <f t="shared" si="1"/>
        <v>279</v>
      </c>
      <c r="M56" s="84"/>
      <c r="N56" s="79"/>
      <c r="O56" s="3"/>
    </row>
    <row r="57" spans="7:15" ht="12.75">
      <c r="G57" s="60">
        <v>23</v>
      </c>
      <c r="H57" s="93" t="s">
        <v>66</v>
      </c>
      <c r="I57" s="56">
        <v>181</v>
      </c>
      <c r="J57" s="99">
        <f t="shared" si="0"/>
        <v>69</v>
      </c>
      <c r="K57" s="103">
        <f t="shared" si="1"/>
        <v>250</v>
      </c>
      <c r="M57" s="84"/>
      <c r="N57" s="79"/>
      <c r="O57" s="3"/>
    </row>
    <row r="58" spans="7:15" ht="12.75">
      <c r="G58" s="61">
        <v>24</v>
      </c>
      <c r="H58" s="94" t="s">
        <v>13</v>
      </c>
      <c r="I58" s="55">
        <v>144</v>
      </c>
      <c r="J58" s="98">
        <f t="shared" si="0"/>
        <v>85</v>
      </c>
      <c r="K58" s="102">
        <f t="shared" si="1"/>
        <v>229</v>
      </c>
      <c r="M58" s="84"/>
      <c r="N58" s="79"/>
      <c r="O58" s="3"/>
    </row>
    <row r="59" spans="7:15" ht="12.75">
      <c r="G59" s="60">
        <v>25</v>
      </c>
      <c r="H59" s="93" t="s">
        <v>70</v>
      </c>
      <c r="I59" s="56">
        <v>65</v>
      </c>
      <c r="J59" s="99">
        <f t="shared" si="0"/>
        <v>136</v>
      </c>
      <c r="K59" s="103">
        <f t="shared" si="1"/>
        <v>201</v>
      </c>
      <c r="M59" s="84"/>
      <c r="N59" s="79"/>
      <c r="O59" s="3"/>
    </row>
    <row r="60" spans="7:15" ht="13.5" thickBot="1">
      <c r="G60" s="62">
        <v>26</v>
      </c>
      <c r="H60" s="95" t="s">
        <v>72</v>
      </c>
      <c r="I60" s="57">
        <v>60</v>
      </c>
      <c r="J60" s="100">
        <f t="shared" si="0"/>
        <v>0</v>
      </c>
      <c r="K60" s="104">
        <f t="shared" si="1"/>
        <v>60</v>
      </c>
      <c r="M60" s="84"/>
      <c r="N60" s="79"/>
      <c r="O60" s="3"/>
    </row>
    <row r="61" spans="7:15" ht="13.5" thickTop="1">
      <c r="G61" s="3"/>
      <c r="H61" s="41"/>
      <c r="I61" s="3"/>
      <c r="M61" s="3"/>
      <c r="N61" s="3"/>
      <c r="O61" s="3"/>
    </row>
    <row r="62" spans="7:9" ht="12.75">
      <c r="G62" s="3"/>
      <c r="H62" s="41"/>
      <c r="I62" s="3"/>
    </row>
    <row r="63" spans="7:9" ht="12.75">
      <c r="G63" s="3"/>
      <c r="H63" s="41"/>
      <c r="I63" s="3"/>
    </row>
    <row r="64" spans="7:9" ht="12.75">
      <c r="G64" s="3"/>
      <c r="H64" s="41"/>
      <c r="I64" s="3"/>
    </row>
    <row r="65" spans="7:9" ht="12.75">
      <c r="G65" s="3"/>
      <c r="H65" s="41"/>
      <c r="I65" s="3"/>
    </row>
    <row r="66" spans="7:9" ht="12.75">
      <c r="G66" s="3"/>
      <c r="H66" s="41"/>
      <c r="I66" s="3"/>
    </row>
    <row r="67" spans="7:9" ht="12.75">
      <c r="G67" s="3"/>
      <c r="H67" s="41"/>
      <c r="I67" s="3"/>
    </row>
    <row r="68" spans="7:9" ht="12.75">
      <c r="G68" s="3"/>
      <c r="H68" s="41"/>
      <c r="I68" s="3"/>
    </row>
    <row r="69" spans="7:9" ht="12.75">
      <c r="G69" s="3"/>
      <c r="H69" s="41"/>
      <c r="I69" s="3"/>
    </row>
    <row r="70" spans="7:9" ht="12.75">
      <c r="G70" s="3"/>
      <c r="H70" s="3"/>
      <c r="I70" s="3"/>
    </row>
    <row r="71" spans="7:9" ht="12.75">
      <c r="G71" s="3"/>
      <c r="H71" s="3"/>
      <c r="I71" s="3"/>
    </row>
    <row r="72" spans="7:9" ht="12.75">
      <c r="G72" s="3"/>
      <c r="H72" s="3"/>
      <c r="I72" s="3"/>
    </row>
    <row r="73" spans="7:9" ht="12.75">
      <c r="G73" s="3"/>
      <c r="H73" s="3"/>
      <c r="I73" s="3"/>
    </row>
    <row r="74" spans="7:9" ht="12.75">
      <c r="G74" s="3"/>
      <c r="H74" s="3"/>
      <c r="I74" s="3"/>
    </row>
  </sheetData>
  <mergeCells count="6">
    <mergeCell ref="G33:K33"/>
    <mergeCell ref="B35:D35"/>
    <mergeCell ref="B2:D2"/>
    <mergeCell ref="G2:N2"/>
    <mergeCell ref="B13:D13"/>
    <mergeCell ref="B24:D2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S61"/>
  <sheetViews>
    <sheetView workbookViewId="0" topLeftCell="A19">
      <selection activeCell="O42" sqref="O42"/>
    </sheetView>
  </sheetViews>
  <sheetFormatPr defaultColWidth="9.140625" defaultRowHeight="12.75"/>
  <cols>
    <col min="1" max="1" width="9.140625" style="1" customWidth="1"/>
    <col min="2" max="2" width="3.8515625" style="1" bestFit="1" customWidth="1"/>
    <col min="3" max="3" width="16.140625" style="1" bestFit="1" customWidth="1"/>
    <col min="4" max="4" width="5.7109375" style="1" bestFit="1" customWidth="1"/>
    <col min="5" max="5" width="9.140625" style="1" customWidth="1"/>
    <col min="6" max="6" width="3.8515625" style="1" bestFit="1" customWidth="1"/>
    <col min="7" max="7" width="6.28125" style="1" bestFit="1" customWidth="1"/>
    <col min="8" max="8" width="17.28125" style="1" bestFit="1" customWidth="1"/>
    <col min="9" max="9" width="10.140625" style="1" bestFit="1" customWidth="1"/>
    <col min="10" max="10" width="9.28125" style="1" bestFit="1" customWidth="1"/>
    <col min="11" max="11" width="12.00390625" style="1" bestFit="1" customWidth="1"/>
    <col min="12" max="12" width="7.140625" style="1" bestFit="1" customWidth="1"/>
    <col min="13" max="13" width="9.28125" style="1" bestFit="1" customWidth="1"/>
    <col min="14" max="14" width="10.140625" style="1" bestFit="1" customWidth="1"/>
    <col min="15" max="15" width="9.140625" style="1" customWidth="1"/>
    <col min="16" max="16" width="10.140625" style="3" bestFit="1" customWidth="1"/>
    <col min="17" max="26" width="9.140625" style="3" customWidth="1"/>
    <col min="27" max="16384" width="9.140625" style="1" customWidth="1"/>
  </cols>
  <sheetData>
    <row r="1" ht="13.5" thickBot="1"/>
    <row r="2" spans="2:14" ht="14.25" thickBot="1" thickTop="1">
      <c r="B2" s="133" t="s">
        <v>125</v>
      </c>
      <c r="C2" s="134"/>
      <c r="D2" s="135"/>
      <c r="E2" s="7"/>
      <c r="G2" s="136" t="s">
        <v>162</v>
      </c>
      <c r="H2" s="137"/>
      <c r="I2" s="137"/>
      <c r="J2" s="137"/>
      <c r="K2" s="137"/>
      <c r="L2" s="137"/>
      <c r="M2" s="137"/>
      <c r="N2" s="138"/>
    </row>
    <row r="3" spans="2:14" ht="14.25" thickBot="1" thickTop="1">
      <c r="B3" s="38" t="s">
        <v>127</v>
      </c>
      <c r="C3" s="39" t="s">
        <v>128</v>
      </c>
      <c r="D3" s="40" t="s">
        <v>129</v>
      </c>
      <c r="E3" s="3"/>
      <c r="G3" s="70" t="s">
        <v>158</v>
      </c>
      <c r="H3" s="63" t="s">
        <v>0</v>
      </c>
      <c r="I3" s="6" t="s">
        <v>3</v>
      </c>
      <c r="J3" s="2" t="s">
        <v>2</v>
      </c>
      <c r="K3" s="2" t="s">
        <v>1</v>
      </c>
      <c r="L3" s="2" t="s">
        <v>4</v>
      </c>
      <c r="M3" s="4" t="s">
        <v>5</v>
      </c>
      <c r="N3" s="5" t="s">
        <v>7</v>
      </c>
    </row>
    <row r="4" spans="2:19" ht="13.5" thickTop="1">
      <c r="B4" s="35">
        <v>1</v>
      </c>
      <c r="C4" s="36" t="s">
        <v>141</v>
      </c>
      <c r="D4" s="37">
        <v>64</v>
      </c>
      <c r="G4" s="71">
        <v>1</v>
      </c>
      <c r="H4" s="64" t="s">
        <v>44</v>
      </c>
      <c r="I4" s="54">
        <v>4</v>
      </c>
      <c r="J4" s="46">
        <v>0.28402777777777777</v>
      </c>
      <c r="K4" s="47" t="s">
        <v>8</v>
      </c>
      <c r="L4" s="47" t="s">
        <v>8</v>
      </c>
      <c r="M4" s="47" t="s">
        <v>10</v>
      </c>
      <c r="N4" s="48">
        <v>555</v>
      </c>
      <c r="P4" s="84"/>
      <c r="Q4" s="79"/>
      <c r="S4" s="80"/>
    </row>
    <row r="5" spans="2:19" ht="12.75">
      <c r="B5" s="29">
        <v>2</v>
      </c>
      <c r="C5" s="30" t="s">
        <v>152</v>
      </c>
      <c r="D5" s="31">
        <v>76</v>
      </c>
      <c r="G5" s="72">
        <v>2</v>
      </c>
      <c r="H5" s="65" t="s">
        <v>45</v>
      </c>
      <c r="I5" s="55">
        <v>3</v>
      </c>
      <c r="J5" s="49">
        <v>0.2826388888888889</v>
      </c>
      <c r="K5" s="30" t="s">
        <v>10</v>
      </c>
      <c r="L5" s="30" t="s">
        <v>8</v>
      </c>
      <c r="M5" s="30" t="s">
        <v>10</v>
      </c>
      <c r="N5" s="31">
        <v>505</v>
      </c>
      <c r="P5" s="84"/>
      <c r="Q5" s="79"/>
      <c r="S5" s="80"/>
    </row>
    <row r="6" spans="2:19" ht="12.75">
      <c r="B6" s="26">
        <v>3</v>
      </c>
      <c r="C6" s="27" t="s">
        <v>136</v>
      </c>
      <c r="D6" s="28">
        <v>79</v>
      </c>
      <c r="G6" s="73">
        <v>3</v>
      </c>
      <c r="H6" s="66" t="s">
        <v>42</v>
      </c>
      <c r="I6" s="56">
        <v>3</v>
      </c>
      <c r="J6" s="50">
        <v>0.2638888888888889</v>
      </c>
      <c r="K6" s="27" t="s">
        <v>8</v>
      </c>
      <c r="L6" s="27" t="s">
        <v>8</v>
      </c>
      <c r="M6" s="27" t="s">
        <v>10</v>
      </c>
      <c r="N6" s="28">
        <v>446</v>
      </c>
      <c r="P6" s="84"/>
      <c r="Q6" s="79"/>
      <c r="S6" s="80"/>
    </row>
    <row r="7" spans="2:19" ht="12.75">
      <c r="B7" s="29">
        <v>4</v>
      </c>
      <c r="C7" s="30" t="s">
        <v>163</v>
      </c>
      <c r="D7" s="31">
        <v>69</v>
      </c>
      <c r="G7" s="72">
        <v>4</v>
      </c>
      <c r="H7" s="65" t="s">
        <v>22</v>
      </c>
      <c r="I7" s="55">
        <v>3</v>
      </c>
      <c r="J7" s="49">
        <v>0.28611111111111115</v>
      </c>
      <c r="K7" s="30" t="s">
        <v>8</v>
      </c>
      <c r="L7" s="30" t="s">
        <v>8</v>
      </c>
      <c r="M7" s="30" t="s">
        <v>8</v>
      </c>
      <c r="N7" s="31">
        <v>437</v>
      </c>
      <c r="P7" s="83"/>
      <c r="Q7" s="81"/>
      <c r="S7" s="80"/>
    </row>
    <row r="8" spans="2:19" ht="12.75">
      <c r="B8" s="26">
        <v>5</v>
      </c>
      <c r="C8" s="27" t="s">
        <v>150</v>
      </c>
      <c r="D8" s="28">
        <v>56</v>
      </c>
      <c r="G8" s="73">
        <v>5</v>
      </c>
      <c r="H8" s="66" t="s">
        <v>48</v>
      </c>
      <c r="I8" s="56">
        <v>3</v>
      </c>
      <c r="J8" s="50">
        <v>0.23263888888888887</v>
      </c>
      <c r="K8" s="27" t="s">
        <v>8</v>
      </c>
      <c r="L8" s="27" t="s">
        <v>8</v>
      </c>
      <c r="M8" s="27" t="s">
        <v>10</v>
      </c>
      <c r="N8" s="28">
        <v>431</v>
      </c>
      <c r="P8" s="84"/>
      <c r="Q8" s="79"/>
      <c r="S8" s="80"/>
    </row>
    <row r="9" spans="2:19" ht="12.75">
      <c r="B9" s="29">
        <v>6</v>
      </c>
      <c r="C9" s="30" t="s">
        <v>151</v>
      </c>
      <c r="D9" s="31">
        <v>70</v>
      </c>
      <c r="G9" s="72">
        <v>6</v>
      </c>
      <c r="H9" s="65" t="s">
        <v>47</v>
      </c>
      <c r="I9" s="55">
        <v>2</v>
      </c>
      <c r="J9" s="49">
        <v>0.2881944444444445</v>
      </c>
      <c r="K9" s="30" t="s">
        <v>10</v>
      </c>
      <c r="L9" s="30" t="s">
        <v>8</v>
      </c>
      <c r="M9" s="30" t="s">
        <v>10</v>
      </c>
      <c r="N9" s="31">
        <v>407</v>
      </c>
      <c r="P9" s="84"/>
      <c r="Q9" s="79"/>
      <c r="S9" s="80"/>
    </row>
    <row r="10" spans="2:19" ht="13.5" thickBot="1">
      <c r="B10" s="32">
        <v>7</v>
      </c>
      <c r="C10" s="105"/>
      <c r="D10" s="106"/>
      <c r="G10" s="74">
        <v>7</v>
      </c>
      <c r="H10" s="67" t="s">
        <v>74</v>
      </c>
      <c r="I10" s="56">
        <v>2</v>
      </c>
      <c r="J10" s="50">
        <v>0.25</v>
      </c>
      <c r="K10" s="27" t="s">
        <v>10</v>
      </c>
      <c r="L10" s="27" t="s">
        <v>8</v>
      </c>
      <c r="M10" s="27" t="s">
        <v>8</v>
      </c>
      <c r="N10" s="28">
        <v>370</v>
      </c>
      <c r="P10" s="83"/>
      <c r="Q10" s="81"/>
      <c r="S10" s="80"/>
    </row>
    <row r="11" spans="7:19" ht="13.5" thickTop="1">
      <c r="G11" s="72">
        <v>8</v>
      </c>
      <c r="H11" s="65" t="s">
        <v>52</v>
      </c>
      <c r="I11" s="55">
        <v>2</v>
      </c>
      <c r="J11" s="49">
        <v>0.28680555555555554</v>
      </c>
      <c r="K11" s="30" t="s">
        <v>8</v>
      </c>
      <c r="L11" s="30" t="s">
        <v>8</v>
      </c>
      <c r="M11" s="30" t="s">
        <v>10</v>
      </c>
      <c r="N11" s="31">
        <v>357</v>
      </c>
      <c r="P11" s="84"/>
      <c r="Q11" s="79"/>
      <c r="S11" s="80"/>
    </row>
    <row r="12" spans="7:19" ht="13.5" thickBot="1">
      <c r="G12" s="74">
        <v>9</v>
      </c>
      <c r="H12" s="67" t="s">
        <v>53</v>
      </c>
      <c r="I12" s="56">
        <v>2</v>
      </c>
      <c r="J12" s="50">
        <v>0.25069444444444444</v>
      </c>
      <c r="K12" s="27" t="s">
        <v>8</v>
      </c>
      <c r="L12" s="27" t="s">
        <v>8</v>
      </c>
      <c r="M12" s="27" t="s">
        <v>10</v>
      </c>
      <c r="N12" s="28">
        <v>339</v>
      </c>
      <c r="P12" s="84"/>
      <c r="Q12" s="79"/>
      <c r="S12" s="80"/>
    </row>
    <row r="13" spans="2:19" ht="14.25" thickBot="1" thickTop="1">
      <c r="B13" s="133" t="s">
        <v>130</v>
      </c>
      <c r="C13" s="134"/>
      <c r="D13" s="135"/>
      <c r="G13" s="72">
        <v>10</v>
      </c>
      <c r="H13" s="65" t="s">
        <v>43</v>
      </c>
      <c r="I13" s="55">
        <v>2</v>
      </c>
      <c r="J13" s="49">
        <v>0.28611111111111115</v>
      </c>
      <c r="K13" s="30" t="s">
        <v>8</v>
      </c>
      <c r="L13" s="30" t="s">
        <v>8</v>
      </c>
      <c r="M13" s="30" t="s">
        <v>8</v>
      </c>
      <c r="N13" s="31">
        <v>337</v>
      </c>
      <c r="P13" s="83"/>
      <c r="Q13" s="81"/>
      <c r="S13" s="80"/>
    </row>
    <row r="14" spans="2:19" ht="14.25" thickBot="1" thickTop="1">
      <c r="B14" s="38" t="s">
        <v>127</v>
      </c>
      <c r="C14" s="39" t="s">
        <v>128</v>
      </c>
      <c r="D14" s="40" t="s">
        <v>129</v>
      </c>
      <c r="G14" s="74">
        <v>11</v>
      </c>
      <c r="H14" s="67" t="s">
        <v>49</v>
      </c>
      <c r="I14" s="56">
        <v>1</v>
      </c>
      <c r="J14" s="50">
        <v>0.275</v>
      </c>
      <c r="K14" s="27" t="s">
        <v>10</v>
      </c>
      <c r="L14" s="27" t="s">
        <v>8</v>
      </c>
      <c r="M14" s="27" t="s">
        <v>10</v>
      </c>
      <c r="N14" s="28">
        <v>301</v>
      </c>
      <c r="P14" s="84"/>
      <c r="Q14" s="79"/>
      <c r="S14" s="80"/>
    </row>
    <row r="15" spans="2:19" ht="13.5" thickTop="1">
      <c r="B15" s="35">
        <v>1</v>
      </c>
      <c r="C15" s="36" t="s">
        <v>134</v>
      </c>
      <c r="D15" s="37">
        <v>67</v>
      </c>
      <c r="G15" s="75">
        <v>12</v>
      </c>
      <c r="H15" s="68" t="s">
        <v>174</v>
      </c>
      <c r="I15" s="55">
        <v>1</v>
      </c>
      <c r="J15" s="49">
        <v>0.28958333333333336</v>
      </c>
      <c r="K15" s="30" t="s">
        <v>8</v>
      </c>
      <c r="L15" s="30" t="s">
        <v>8</v>
      </c>
      <c r="M15" s="30" t="s">
        <v>10</v>
      </c>
      <c r="N15" s="31">
        <v>258</v>
      </c>
      <c r="P15" s="84"/>
      <c r="Q15" s="79"/>
      <c r="S15" s="80"/>
    </row>
    <row r="16" spans="2:19" ht="12.75">
      <c r="B16" s="29">
        <v>2</v>
      </c>
      <c r="C16" s="30" t="s">
        <v>146</v>
      </c>
      <c r="D16" s="31">
        <v>66</v>
      </c>
      <c r="G16" s="74">
        <v>13</v>
      </c>
      <c r="H16" s="67" t="s">
        <v>55</v>
      </c>
      <c r="I16" s="56">
        <v>1</v>
      </c>
      <c r="J16" s="50">
        <v>0.2875</v>
      </c>
      <c r="K16" s="27" t="s">
        <v>8</v>
      </c>
      <c r="L16" s="27" t="s">
        <v>8</v>
      </c>
      <c r="M16" s="27" t="s">
        <v>10</v>
      </c>
      <c r="N16" s="28">
        <v>257</v>
      </c>
      <c r="P16" s="84"/>
      <c r="Q16" s="79"/>
      <c r="S16" s="80"/>
    </row>
    <row r="17" spans="2:19" ht="12.75">
      <c r="B17" s="26">
        <v>3</v>
      </c>
      <c r="C17" s="27" t="s">
        <v>137</v>
      </c>
      <c r="D17" s="28">
        <v>81</v>
      </c>
      <c r="G17" s="75">
        <v>14</v>
      </c>
      <c r="H17" s="68" t="s">
        <v>50</v>
      </c>
      <c r="I17" s="55">
        <v>1</v>
      </c>
      <c r="J17" s="49">
        <v>0.28680555555555554</v>
      </c>
      <c r="K17" s="30" t="s">
        <v>8</v>
      </c>
      <c r="L17" s="30" t="s">
        <v>8</v>
      </c>
      <c r="M17" s="30" t="s">
        <v>10</v>
      </c>
      <c r="N17" s="31">
        <v>257</v>
      </c>
      <c r="P17" s="84"/>
      <c r="Q17" s="79"/>
      <c r="S17" s="80"/>
    </row>
    <row r="18" spans="2:19" ht="12.75">
      <c r="B18" s="29">
        <v>4</v>
      </c>
      <c r="C18" s="30" t="s">
        <v>148</v>
      </c>
      <c r="D18" s="31">
        <v>80</v>
      </c>
      <c r="G18" s="74">
        <v>15</v>
      </c>
      <c r="H18" s="67" t="s">
        <v>70</v>
      </c>
      <c r="I18" s="56">
        <v>1</v>
      </c>
      <c r="J18" s="50">
        <v>0.2847222222222222</v>
      </c>
      <c r="K18" s="27" t="s">
        <v>8</v>
      </c>
      <c r="L18" s="27" t="s">
        <v>8</v>
      </c>
      <c r="M18" s="27" t="s">
        <v>8</v>
      </c>
      <c r="N18" s="28">
        <v>237</v>
      </c>
      <c r="P18" s="83"/>
      <c r="Q18" s="81"/>
      <c r="S18" s="80"/>
    </row>
    <row r="19" spans="2:19" ht="12.75">
      <c r="B19" s="26">
        <v>5</v>
      </c>
      <c r="C19" s="27" t="s">
        <v>138</v>
      </c>
      <c r="D19" s="28">
        <v>81</v>
      </c>
      <c r="G19" s="75">
        <v>16</v>
      </c>
      <c r="H19" s="68" t="s">
        <v>54</v>
      </c>
      <c r="I19" s="55">
        <v>1</v>
      </c>
      <c r="J19" s="49">
        <v>0.26875</v>
      </c>
      <c r="K19" s="30" t="s">
        <v>8</v>
      </c>
      <c r="L19" s="30" t="s">
        <v>8</v>
      </c>
      <c r="M19" s="30" t="s">
        <v>8</v>
      </c>
      <c r="N19" s="31">
        <v>229</v>
      </c>
      <c r="P19" s="83"/>
      <c r="Q19" s="81"/>
      <c r="S19" s="80"/>
    </row>
    <row r="20" spans="2:19" ht="12.75">
      <c r="B20" s="29">
        <v>6</v>
      </c>
      <c r="C20" s="30" t="s">
        <v>156</v>
      </c>
      <c r="D20" s="31">
        <v>68</v>
      </c>
      <c r="G20" s="74">
        <v>17</v>
      </c>
      <c r="H20" s="67" t="s">
        <v>66</v>
      </c>
      <c r="I20" s="56">
        <v>1</v>
      </c>
      <c r="J20" s="50">
        <v>0.21597222222222223</v>
      </c>
      <c r="K20" s="27" t="s">
        <v>8</v>
      </c>
      <c r="L20" s="27" t="s">
        <v>8</v>
      </c>
      <c r="M20" s="27" t="s">
        <v>8</v>
      </c>
      <c r="N20" s="28">
        <v>204</v>
      </c>
      <c r="P20" s="84"/>
      <c r="Q20" s="79"/>
      <c r="S20" s="80"/>
    </row>
    <row r="21" spans="2:19" ht="13.5" thickBot="1">
      <c r="B21" s="32">
        <v>7</v>
      </c>
      <c r="C21" s="105"/>
      <c r="D21" s="106"/>
      <c r="G21" s="75">
        <v>18</v>
      </c>
      <c r="H21" s="68" t="s">
        <v>51</v>
      </c>
      <c r="I21" s="55">
        <v>1</v>
      </c>
      <c r="J21" s="49">
        <v>0.12152777777777778</v>
      </c>
      <c r="K21" s="30" t="s">
        <v>8</v>
      </c>
      <c r="L21" s="30" t="s">
        <v>8</v>
      </c>
      <c r="M21" s="30" t="s">
        <v>10</v>
      </c>
      <c r="N21" s="31">
        <v>177</v>
      </c>
      <c r="P21" s="84"/>
      <c r="Q21" s="79"/>
      <c r="S21" s="80"/>
    </row>
    <row r="22" spans="7:19" ht="13.5" thickTop="1">
      <c r="G22" s="74">
        <v>19</v>
      </c>
      <c r="H22" s="67" t="s">
        <v>46</v>
      </c>
      <c r="I22" s="56">
        <v>0</v>
      </c>
      <c r="J22" s="50">
        <v>0.2847222222222222</v>
      </c>
      <c r="K22" s="27" t="s">
        <v>8</v>
      </c>
      <c r="L22" s="27" t="s">
        <v>8</v>
      </c>
      <c r="M22" s="27" t="s">
        <v>10</v>
      </c>
      <c r="N22" s="28">
        <v>156</v>
      </c>
      <c r="P22" s="84"/>
      <c r="Q22" s="79"/>
      <c r="S22" s="80"/>
    </row>
    <row r="23" spans="7:19" ht="13.5" thickBot="1">
      <c r="G23" s="75">
        <v>20</v>
      </c>
      <c r="H23" s="68" t="s">
        <v>9</v>
      </c>
      <c r="I23" s="55">
        <v>0</v>
      </c>
      <c r="J23" s="49">
        <v>0.2826388888888889</v>
      </c>
      <c r="K23" s="30" t="s">
        <v>8</v>
      </c>
      <c r="L23" s="30" t="s">
        <v>8</v>
      </c>
      <c r="M23" s="30" t="s">
        <v>10</v>
      </c>
      <c r="N23" s="31">
        <v>155</v>
      </c>
      <c r="P23" s="84"/>
      <c r="Q23" s="79"/>
      <c r="S23" s="80"/>
    </row>
    <row r="24" spans="2:19" ht="14.25" thickBot="1" thickTop="1">
      <c r="B24" s="133" t="s">
        <v>131</v>
      </c>
      <c r="C24" s="134"/>
      <c r="D24" s="135"/>
      <c r="G24" s="74">
        <v>21</v>
      </c>
      <c r="H24" s="67" t="s">
        <v>13</v>
      </c>
      <c r="I24" s="56">
        <v>0</v>
      </c>
      <c r="J24" s="50">
        <v>0.28541666666666665</v>
      </c>
      <c r="K24" s="27" t="s">
        <v>8</v>
      </c>
      <c r="L24" s="27" t="s">
        <v>8</v>
      </c>
      <c r="M24" s="27" t="s">
        <v>8</v>
      </c>
      <c r="N24" s="28">
        <v>137</v>
      </c>
      <c r="P24" s="83"/>
      <c r="Q24" s="81"/>
      <c r="S24" s="80"/>
    </row>
    <row r="25" spans="2:19" ht="14.25" thickBot="1" thickTop="1">
      <c r="B25" s="38" t="s">
        <v>127</v>
      </c>
      <c r="C25" s="39" t="s">
        <v>128</v>
      </c>
      <c r="D25" s="40" t="s">
        <v>129</v>
      </c>
      <c r="G25" s="75">
        <v>22</v>
      </c>
      <c r="H25" s="68" t="s">
        <v>12</v>
      </c>
      <c r="I25" s="55">
        <v>0</v>
      </c>
      <c r="J25" s="49">
        <v>0.034722222222222224</v>
      </c>
      <c r="K25" s="30" t="s">
        <v>10</v>
      </c>
      <c r="L25" s="30" t="s">
        <v>8</v>
      </c>
      <c r="M25" s="30" t="s">
        <v>8</v>
      </c>
      <c r="N25" s="31">
        <v>67</v>
      </c>
      <c r="P25" s="83"/>
      <c r="Q25" s="81"/>
      <c r="S25" s="80"/>
    </row>
    <row r="26" spans="2:19" ht="13.5" thickTop="1">
      <c r="B26" s="35">
        <v>1</v>
      </c>
      <c r="C26" s="36" t="s">
        <v>135</v>
      </c>
      <c r="D26" s="37">
        <v>74</v>
      </c>
      <c r="G26" s="74">
        <v>23</v>
      </c>
      <c r="H26" s="67" t="s">
        <v>11</v>
      </c>
      <c r="I26" s="56">
        <v>0</v>
      </c>
      <c r="J26" s="50">
        <v>0.034722222222222224</v>
      </c>
      <c r="K26" s="27" t="s">
        <v>8</v>
      </c>
      <c r="L26" s="27" t="s">
        <v>8</v>
      </c>
      <c r="M26" s="27" t="s">
        <v>8</v>
      </c>
      <c r="N26" s="28">
        <v>17</v>
      </c>
      <c r="P26" s="83"/>
      <c r="Q26" s="81"/>
      <c r="S26" s="80"/>
    </row>
    <row r="27" spans="2:19" ht="12.75">
      <c r="B27" s="29">
        <v>2</v>
      </c>
      <c r="C27" s="30" t="s">
        <v>147</v>
      </c>
      <c r="D27" s="31">
        <v>76</v>
      </c>
      <c r="G27" s="75">
        <v>24</v>
      </c>
      <c r="H27" s="68" t="s">
        <v>72</v>
      </c>
      <c r="I27" s="55">
        <v>0</v>
      </c>
      <c r="J27" s="49">
        <v>0</v>
      </c>
      <c r="K27" s="30" t="s">
        <v>8</v>
      </c>
      <c r="L27" s="30" t="s">
        <v>8</v>
      </c>
      <c r="M27" s="30" t="s">
        <v>8</v>
      </c>
      <c r="N27" s="31">
        <v>0</v>
      </c>
      <c r="P27" s="84"/>
      <c r="Q27" s="79"/>
      <c r="S27" s="80"/>
    </row>
    <row r="28" spans="2:19" ht="12.75">
      <c r="B28" s="26">
        <v>3</v>
      </c>
      <c r="C28" s="27" t="s">
        <v>121</v>
      </c>
      <c r="D28" s="28">
        <v>79</v>
      </c>
      <c r="G28" s="74">
        <v>25</v>
      </c>
      <c r="H28" s="67" t="s">
        <v>93</v>
      </c>
      <c r="I28" s="56">
        <v>0</v>
      </c>
      <c r="J28" s="50">
        <v>0</v>
      </c>
      <c r="K28" s="27" t="s">
        <v>8</v>
      </c>
      <c r="L28" s="27" t="s">
        <v>8</v>
      </c>
      <c r="M28" s="27" t="s">
        <v>8</v>
      </c>
      <c r="N28" s="28">
        <v>0</v>
      </c>
      <c r="P28" s="84"/>
      <c r="Q28" s="79"/>
      <c r="S28" s="80"/>
    </row>
    <row r="29" spans="2:19" ht="13.5" thickBot="1">
      <c r="B29" s="29">
        <v>4</v>
      </c>
      <c r="C29" s="30" t="s">
        <v>145</v>
      </c>
      <c r="D29" s="31">
        <v>56</v>
      </c>
      <c r="G29" s="76">
        <v>26</v>
      </c>
      <c r="H29" s="69" t="s">
        <v>111</v>
      </c>
      <c r="I29" s="57">
        <v>0</v>
      </c>
      <c r="J29" s="51">
        <v>0</v>
      </c>
      <c r="K29" s="52" t="s">
        <v>8</v>
      </c>
      <c r="L29" s="52" t="s">
        <v>8</v>
      </c>
      <c r="M29" s="52" t="s">
        <v>8</v>
      </c>
      <c r="N29" s="53">
        <v>0</v>
      </c>
      <c r="P29" s="84"/>
      <c r="Q29" s="79"/>
      <c r="S29" s="80"/>
    </row>
    <row r="30" spans="2:4" ht="13.5" thickTop="1">
      <c r="B30" s="26">
        <v>5</v>
      </c>
      <c r="C30" s="27" t="s">
        <v>155</v>
      </c>
      <c r="D30" s="28">
        <v>70</v>
      </c>
    </row>
    <row r="31" spans="2:4" ht="12.75">
      <c r="B31" s="29">
        <v>6</v>
      </c>
      <c r="C31" s="107"/>
      <c r="D31" s="108"/>
    </row>
    <row r="32" spans="2:15" ht="13.5" thickBot="1">
      <c r="B32" s="32">
        <v>7</v>
      </c>
      <c r="C32" s="105"/>
      <c r="D32" s="106"/>
      <c r="N32" s="3"/>
      <c r="O32" s="3"/>
    </row>
    <row r="33" spans="7:15" ht="14.25" thickBot="1" thickTop="1">
      <c r="G33" s="136" t="s">
        <v>159</v>
      </c>
      <c r="H33" s="137"/>
      <c r="I33" s="137"/>
      <c r="J33" s="137"/>
      <c r="K33" s="137"/>
      <c r="L33" s="138"/>
      <c r="N33" s="3"/>
      <c r="O33" s="3"/>
    </row>
    <row r="34" spans="7:15" ht="14.25" thickBot="1" thickTop="1">
      <c r="G34" s="85" t="s">
        <v>158</v>
      </c>
      <c r="H34" s="89" t="s">
        <v>0</v>
      </c>
      <c r="I34" s="87" t="s">
        <v>6</v>
      </c>
      <c r="J34" s="96" t="s">
        <v>14</v>
      </c>
      <c r="K34" s="96" t="s">
        <v>15</v>
      </c>
      <c r="L34" s="89" t="s">
        <v>160</v>
      </c>
      <c r="N34" s="3"/>
      <c r="O34" s="3"/>
    </row>
    <row r="35" spans="2:15" ht="14.25" thickBot="1" thickTop="1">
      <c r="B35" s="133" t="s">
        <v>132</v>
      </c>
      <c r="C35" s="134"/>
      <c r="D35" s="135"/>
      <c r="G35" s="86">
        <v>1</v>
      </c>
      <c r="H35" s="90" t="s">
        <v>44</v>
      </c>
      <c r="I35" s="88">
        <v>356</v>
      </c>
      <c r="J35" s="97">
        <v>354</v>
      </c>
      <c r="K35" s="97">
        <f aca="true" t="shared" si="0" ref="K35:K60">VLOOKUP(H35,$H$4:$N$29,7,FALSE)</f>
        <v>555</v>
      </c>
      <c r="L35" s="101">
        <f aca="true" t="shared" si="1" ref="L35:L60">SUM(I35:K35)</f>
        <v>1265</v>
      </c>
      <c r="N35" s="83"/>
      <c r="O35" s="81"/>
    </row>
    <row r="36" spans="2:15" ht="14.25" thickBot="1" thickTop="1">
      <c r="B36" s="38" t="s">
        <v>127</v>
      </c>
      <c r="C36" s="39" t="s">
        <v>128</v>
      </c>
      <c r="D36" s="40" t="s">
        <v>129</v>
      </c>
      <c r="G36" s="58">
        <v>2</v>
      </c>
      <c r="H36" s="91" t="s">
        <v>43</v>
      </c>
      <c r="I36" s="55">
        <v>479</v>
      </c>
      <c r="J36" s="98">
        <v>437</v>
      </c>
      <c r="K36" s="98">
        <f t="shared" si="0"/>
        <v>337</v>
      </c>
      <c r="L36" s="102">
        <f t="shared" si="1"/>
        <v>1253</v>
      </c>
      <c r="N36" s="83"/>
      <c r="O36" s="81"/>
    </row>
    <row r="37" spans="2:15" ht="13.5" thickTop="1">
      <c r="B37" s="35">
        <v>1</v>
      </c>
      <c r="C37" s="36" t="s">
        <v>153</v>
      </c>
      <c r="D37" s="37">
        <v>77</v>
      </c>
      <c r="G37" s="59">
        <v>3</v>
      </c>
      <c r="H37" s="92" t="s">
        <v>45</v>
      </c>
      <c r="I37" s="56">
        <v>356</v>
      </c>
      <c r="J37" s="99">
        <v>354</v>
      </c>
      <c r="K37" s="99">
        <f t="shared" si="0"/>
        <v>505</v>
      </c>
      <c r="L37" s="103">
        <f t="shared" si="1"/>
        <v>1215</v>
      </c>
      <c r="N37" s="83"/>
      <c r="O37" s="81"/>
    </row>
    <row r="38" spans="2:15" ht="12.75">
      <c r="B38" s="29">
        <v>2</v>
      </c>
      <c r="C38" s="30" t="s">
        <v>154</v>
      </c>
      <c r="D38" s="31">
        <v>75</v>
      </c>
      <c r="G38" s="58">
        <v>4</v>
      </c>
      <c r="H38" s="91" t="s">
        <v>42</v>
      </c>
      <c r="I38" s="55">
        <v>369</v>
      </c>
      <c r="J38" s="98">
        <v>349</v>
      </c>
      <c r="K38" s="98">
        <f t="shared" si="0"/>
        <v>446</v>
      </c>
      <c r="L38" s="102">
        <f t="shared" si="1"/>
        <v>1164</v>
      </c>
      <c r="N38" s="83"/>
      <c r="O38" s="81"/>
    </row>
    <row r="39" spans="2:15" ht="12.75">
      <c r="B39" s="26">
        <v>3</v>
      </c>
      <c r="C39" s="27" t="s">
        <v>133</v>
      </c>
      <c r="D39" s="28">
        <v>63</v>
      </c>
      <c r="G39" s="59">
        <v>5</v>
      </c>
      <c r="H39" s="92" t="s">
        <v>22</v>
      </c>
      <c r="I39" s="56">
        <v>209</v>
      </c>
      <c r="J39" s="99">
        <v>431</v>
      </c>
      <c r="K39" s="99">
        <f t="shared" si="0"/>
        <v>437</v>
      </c>
      <c r="L39" s="103">
        <f t="shared" si="1"/>
        <v>1077</v>
      </c>
      <c r="N39" s="83"/>
      <c r="O39" s="81"/>
    </row>
    <row r="40" spans="2:15" ht="12.75">
      <c r="B40" s="29">
        <v>4</v>
      </c>
      <c r="C40" s="30" t="s">
        <v>142</v>
      </c>
      <c r="D40" s="31">
        <v>74</v>
      </c>
      <c r="G40" s="58">
        <v>6</v>
      </c>
      <c r="H40" s="91" t="s">
        <v>47</v>
      </c>
      <c r="I40" s="55">
        <v>306</v>
      </c>
      <c r="J40" s="98">
        <v>357</v>
      </c>
      <c r="K40" s="98">
        <f t="shared" si="0"/>
        <v>407</v>
      </c>
      <c r="L40" s="102">
        <f t="shared" si="1"/>
        <v>1070</v>
      </c>
      <c r="N40" s="83"/>
      <c r="O40" s="81"/>
    </row>
    <row r="41" spans="2:15" ht="12.75">
      <c r="B41" s="26">
        <v>5</v>
      </c>
      <c r="C41" s="27" t="s">
        <v>144</v>
      </c>
      <c r="D41" s="28">
        <v>67</v>
      </c>
      <c r="G41" s="60">
        <v>7</v>
      </c>
      <c r="H41" s="93" t="s">
        <v>46</v>
      </c>
      <c r="I41" s="56">
        <v>624</v>
      </c>
      <c r="J41" s="99">
        <v>230</v>
      </c>
      <c r="K41" s="99">
        <f t="shared" si="0"/>
        <v>156</v>
      </c>
      <c r="L41" s="103">
        <f t="shared" si="1"/>
        <v>1010</v>
      </c>
      <c r="N41" s="83"/>
      <c r="O41" s="81"/>
    </row>
    <row r="42" spans="2:15" ht="12.75">
      <c r="B42" s="29">
        <v>6</v>
      </c>
      <c r="C42" s="30" t="s">
        <v>140</v>
      </c>
      <c r="D42" s="31">
        <v>66</v>
      </c>
      <c r="G42" s="58">
        <v>8</v>
      </c>
      <c r="H42" s="91" t="s">
        <v>48</v>
      </c>
      <c r="I42" s="55">
        <v>307</v>
      </c>
      <c r="J42" s="98">
        <v>196</v>
      </c>
      <c r="K42" s="98">
        <f t="shared" si="0"/>
        <v>431</v>
      </c>
      <c r="L42" s="102">
        <f t="shared" si="1"/>
        <v>934</v>
      </c>
      <c r="N42" s="84"/>
      <c r="O42" s="79"/>
    </row>
    <row r="43" spans="2:15" ht="13.5" thickBot="1">
      <c r="B43" s="32">
        <v>7</v>
      </c>
      <c r="C43" s="105"/>
      <c r="D43" s="106"/>
      <c r="G43" s="60">
        <v>9</v>
      </c>
      <c r="H43" s="93" t="s">
        <v>49</v>
      </c>
      <c r="I43" s="56">
        <v>255</v>
      </c>
      <c r="J43" s="99">
        <v>355</v>
      </c>
      <c r="K43" s="99">
        <f t="shared" si="0"/>
        <v>301</v>
      </c>
      <c r="L43" s="103">
        <f t="shared" si="1"/>
        <v>911</v>
      </c>
      <c r="N43" s="83"/>
      <c r="O43" s="81"/>
    </row>
    <row r="44" spans="7:15" ht="13.5" thickTop="1">
      <c r="G44" s="58">
        <v>10</v>
      </c>
      <c r="H44" s="91" t="s">
        <v>50</v>
      </c>
      <c r="I44" s="55">
        <v>342</v>
      </c>
      <c r="J44" s="98">
        <v>298</v>
      </c>
      <c r="K44" s="98">
        <f t="shared" si="0"/>
        <v>257</v>
      </c>
      <c r="L44" s="102">
        <f t="shared" si="1"/>
        <v>897</v>
      </c>
      <c r="N44" s="84"/>
      <c r="O44" s="79"/>
    </row>
    <row r="45" spans="7:15" ht="12.75">
      <c r="G45" s="60">
        <v>11</v>
      </c>
      <c r="H45" s="93" t="s">
        <v>52</v>
      </c>
      <c r="I45" s="56">
        <v>257</v>
      </c>
      <c r="J45" s="99">
        <v>248</v>
      </c>
      <c r="K45" s="99">
        <f t="shared" si="0"/>
        <v>357</v>
      </c>
      <c r="L45" s="103">
        <f t="shared" si="1"/>
        <v>862</v>
      </c>
      <c r="N45" s="84"/>
      <c r="O45" s="79"/>
    </row>
    <row r="46" spans="7:15" ht="12.75">
      <c r="G46" s="61">
        <v>12</v>
      </c>
      <c r="H46" s="94" t="s">
        <v>51</v>
      </c>
      <c r="I46" s="55">
        <v>358</v>
      </c>
      <c r="J46" s="98">
        <v>280</v>
      </c>
      <c r="K46" s="98">
        <f t="shared" si="0"/>
        <v>177</v>
      </c>
      <c r="L46" s="102">
        <f t="shared" si="1"/>
        <v>815</v>
      </c>
      <c r="N46" s="84"/>
      <c r="O46" s="79"/>
    </row>
    <row r="47" spans="7:15" ht="12.75">
      <c r="G47" s="60">
        <v>13</v>
      </c>
      <c r="H47" s="93" t="s">
        <v>53</v>
      </c>
      <c r="I47" s="56">
        <v>127</v>
      </c>
      <c r="J47" s="99">
        <v>261</v>
      </c>
      <c r="K47" s="99">
        <f t="shared" si="0"/>
        <v>339</v>
      </c>
      <c r="L47" s="103">
        <f t="shared" si="1"/>
        <v>727</v>
      </c>
      <c r="N47" s="84"/>
      <c r="O47" s="79"/>
    </row>
    <row r="48" spans="7:15" ht="12.75">
      <c r="G48" s="61">
        <v>14</v>
      </c>
      <c r="H48" s="94" t="s">
        <v>9</v>
      </c>
      <c r="I48" s="55">
        <v>207</v>
      </c>
      <c r="J48" s="98">
        <v>349</v>
      </c>
      <c r="K48" s="98">
        <f t="shared" si="0"/>
        <v>155</v>
      </c>
      <c r="L48" s="102">
        <f t="shared" si="1"/>
        <v>711</v>
      </c>
      <c r="N48" s="84"/>
      <c r="O48" s="79"/>
    </row>
    <row r="49" spans="7:15" ht="12.75">
      <c r="G49" s="60">
        <v>15</v>
      </c>
      <c r="H49" s="93" t="s">
        <v>54</v>
      </c>
      <c r="I49" s="56">
        <v>237</v>
      </c>
      <c r="J49" s="99">
        <v>238</v>
      </c>
      <c r="K49" s="99">
        <f t="shared" si="0"/>
        <v>229</v>
      </c>
      <c r="L49" s="103">
        <f t="shared" si="1"/>
        <v>704</v>
      </c>
      <c r="N49" s="84"/>
      <c r="O49" s="79"/>
    </row>
    <row r="50" spans="7:15" ht="12.75">
      <c r="G50" s="61">
        <v>16</v>
      </c>
      <c r="H50" s="94" t="s">
        <v>74</v>
      </c>
      <c r="I50" s="55">
        <v>178</v>
      </c>
      <c r="J50" s="98">
        <v>101</v>
      </c>
      <c r="K50" s="98">
        <f t="shared" si="0"/>
        <v>370</v>
      </c>
      <c r="L50" s="102">
        <f t="shared" si="1"/>
        <v>649</v>
      </c>
      <c r="N50" s="84"/>
      <c r="O50" s="79"/>
    </row>
    <row r="51" spans="7:15" ht="12.75">
      <c r="G51" s="60">
        <v>17</v>
      </c>
      <c r="H51" s="93" t="s">
        <v>55</v>
      </c>
      <c r="I51" s="56">
        <v>201</v>
      </c>
      <c r="J51" s="99">
        <v>157</v>
      </c>
      <c r="K51" s="99">
        <f t="shared" si="0"/>
        <v>257</v>
      </c>
      <c r="L51" s="103">
        <f t="shared" si="1"/>
        <v>615</v>
      </c>
      <c r="N51" s="84"/>
      <c r="O51" s="79"/>
    </row>
    <row r="52" spans="7:15" ht="12.75">
      <c r="G52" s="61">
        <v>18</v>
      </c>
      <c r="H52" s="94" t="s">
        <v>174</v>
      </c>
      <c r="I52" s="55">
        <v>128</v>
      </c>
      <c r="J52" s="98">
        <v>219</v>
      </c>
      <c r="K52" s="98">
        <f t="shared" si="0"/>
        <v>258</v>
      </c>
      <c r="L52" s="102">
        <f t="shared" si="1"/>
        <v>605</v>
      </c>
      <c r="N52" s="84"/>
      <c r="O52" s="79"/>
    </row>
    <row r="53" spans="7:15" ht="12.75">
      <c r="G53" s="60">
        <v>19</v>
      </c>
      <c r="H53" s="93" t="s">
        <v>12</v>
      </c>
      <c r="I53" s="56">
        <v>126</v>
      </c>
      <c r="J53" s="99">
        <v>309</v>
      </c>
      <c r="K53" s="99">
        <f t="shared" si="0"/>
        <v>67</v>
      </c>
      <c r="L53" s="103">
        <f t="shared" si="1"/>
        <v>502</v>
      </c>
      <c r="N53" s="84"/>
      <c r="O53" s="79"/>
    </row>
    <row r="54" spans="7:15" ht="12.75">
      <c r="G54" s="61">
        <v>20</v>
      </c>
      <c r="H54" s="94" t="s">
        <v>11</v>
      </c>
      <c r="I54" s="55">
        <v>139</v>
      </c>
      <c r="J54" s="98">
        <v>334</v>
      </c>
      <c r="K54" s="98">
        <f t="shared" si="0"/>
        <v>17</v>
      </c>
      <c r="L54" s="102">
        <f t="shared" si="1"/>
        <v>490</v>
      </c>
      <c r="N54" s="84"/>
      <c r="O54" s="79"/>
    </row>
    <row r="55" spans="7:15" ht="12.75">
      <c r="G55" s="60">
        <v>21</v>
      </c>
      <c r="H55" s="93" t="s">
        <v>66</v>
      </c>
      <c r="I55" s="56">
        <v>181</v>
      </c>
      <c r="J55" s="99">
        <v>69</v>
      </c>
      <c r="K55" s="99">
        <f t="shared" si="0"/>
        <v>204</v>
      </c>
      <c r="L55" s="103">
        <f t="shared" si="1"/>
        <v>454</v>
      </c>
      <c r="N55" s="84"/>
      <c r="O55" s="79"/>
    </row>
    <row r="56" spans="7:15" ht="12.75">
      <c r="G56" s="61">
        <v>22</v>
      </c>
      <c r="H56" s="94" t="s">
        <v>70</v>
      </c>
      <c r="I56" s="55">
        <v>65</v>
      </c>
      <c r="J56" s="98">
        <v>136</v>
      </c>
      <c r="K56" s="98">
        <f t="shared" si="0"/>
        <v>237</v>
      </c>
      <c r="L56" s="102">
        <f t="shared" si="1"/>
        <v>438</v>
      </c>
      <c r="N56" s="84"/>
      <c r="O56" s="79"/>
    </row>
    <row r="57" spans="7:15" ht="12.75">
      <c r="G57" s="60">
        <v>23</v>
      </c>
      <c r="H57" s="93" t="s">
        <v>13</v>
      </c>
      <c r="I57" s="56">
        <v>144</v>
      </c>
      <c r="J57" s="99">
        <v>85</v>
      </c>
      <c r="K57" s="99">
        <f t="shared" si="0"/>
        <v>137</v>
      </c>
      <c r="L57" s="103">
        <f t="shared" si="1"/>
        <v>366</v>
      </c>
      <c r="N57" s="84"/>
      <c r="O57" s="79"/>
    </row>
    <row r="58" spans="7:15" ht="12.75">
      <c r="G58" s="61">
        <v>24</v>
      </c>
      <c r="H58" s="94" t="s">
        <v>93</v>
      </c>
      <c r="I58" s="55">
        <v>221</v>
      </c>
      <c r="J58" s="98">
        <v>74</v>
      </c>
      <c r="K58" s="98">
        <f t="shared" si="0"/>
        <v>0</v>
      </c>
      <c r="L58" s="102">
        <f t="shared" si="1"/>
        <v>295</v>
      </c>
      <c r="N58" s="84"/>
      <c r="O58" s="79"/>
    </row>
    <row r="59" spans="7:15" ht="12.75">
      <c r="G59" s="60">
        <v>25</v>
      </c>
      <c r="H59" s="93" t="s">
        <v>111</v>
      </c>
      <c r="I59" s="56">
        <v>292</v>
      </c>
      <c r="J59" s="99">
        <v>0</v>
      </c>
      <c r="K59" s="99">
        <f t="shared" si="0"/>
        <v>0</v>
      </c>
      <c r="L59" s="103">
        <f t="shared" si="1"/>
        <v>292</v>
      </c>
      <c r="N59" s="84"/>
      <c r="O59" s="79"/>
    </row>
    <row r="60" spans="7:15" ht="13.5" thickBot="1">
      <c r="G60" s="62">
        <v>26</v>
      </c>
      <c r="H60" s="95" t="s">
        <v>72</v>
      </c>
      <c r="I60" s="57">
        <v>60</v>
      </c>
      <c r="J60" s="100">
        <v>0</v>
      </c>
      <c r="K60" s="100">
        <f t="shared" si="0"/>
        <v>0</v>
      </c>
      <c r="L60" s="104">
        <f t="shared" si="1"/>
        <v>60</v>
      </c>
      <c r="N60" s="84"/>
      <c r="O60" s="79"/>
    </row>
    <row r="61" spans="14:15" ht="13.5" thickTop="1">
      <c r="N61" s="3"/>
      <c r="O61" s="3"/>
    </row>
  </sheetData>
  <mergeCells count="6">
    <mergeCell ref="B35:D35"/>
    <mergeCell ref="G33:L33"/>
    <mergeCell ref="B2:D2"/>
    <mergeCell ref="G2:N2"/>
    <mergeCell ref="B13:D13"/>
    <mergeCell ref="B24:D2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P25"/>
  <sheetViews>
    <sheetView workbookViewId="0" topLeftCell="A1">
      <selection activeCell="R19" sqref="R19"/>
    </sheetView>
  </sheetViews>
  <sheetFormatPr defaultColWidth="9.140625" defaultRowHeight="12.75"/>
  <cols>
    <col min="2" max="2" width="3.8515625" style="0" bestFit="1" customWidth="1"/>
    <col min="3" max="3" width="13.140625" style="0" bestFit="1" customWidth="1"/>
    <col min="4" max="4" width="5.7109375" style="0" bestFit="1" customWidth="1"/>
    <col min="6" max="6" width="3.8515625" style="0" customWidth="1"/>
    <col min="7" max="7" width="6.28125" style="0" bestFit="1" customWidth="1"/>
    <col min="8" max="8" width="16.57421875" style="0" bestFit="1" customWidth="1"/>
    <col min="9" max="9" width="10.140625" style="0" bestFit="1" customWidth="1"/>
    <col min="10" max="10" width="9.28125" style="0" bestFit="1" customWidth="1"/>
    <col min="11" max="11" width="12.00390625" style="0" bestFit="1" customWidth="1"/>
    <col min="12" max="12" width="7.140625" style="0" bestFit="1" customWidth="1"/>
    <col min="13" max="13" width="9.28125" style="0" bestFit="1" customWidth="1"/>
    <col min="14" max="14" width="10.140625" style="0" bestFit="1" customWidth="1"/>
  </cols>
  <sheetData>
    <row r="1" ht="13.5" thickBot="1"/>
    <row r="2" spans="2:14" ht="14.25" thickBot="1" thickTop="1">
      <c r="B2" s="133" t="s">
        <v>164</v>
      </c>
      <c r="C2" s="134"/>
      <c r="D2" s="135"/>
      <c r="G2" s="136" t="s">
        <v>164</v>
      </c>
      <c r="H2" s="137"/>
      <c r="I2" s="137"/>
      <c r="J2" s="137"/>
      <c r="K2" s="137"/>
      <c r="L2" s="137"/>
      <c r="M2" s="137"/>
      <c r="N2" s="138"/>
    </row>
    <row r="3" spans="2:14" ht="14.25" thickBot="1" thickTop="1">
      <c r="B3" s="38" t="s">
        <v>127</v>
      </c>
      <c r="C3" s="39" t="s">
        <v>128</v>
      </c>
      <c r="D3" s="40" t="s">
        <v>129</v>
      </c>
      <c r="G3" s="70" t="s">
        <v>158</v>
      </c>
      <c r="H3" s="63" t="s">
        <v>0</v>
      </c>
      <c r="I3" s="6" t="s">
        <v>3</v>
      </c>
      <c r="J3" s="2" t="s">
        <v>2</v>
      </c>
      <c r="K3" s="2" t="s">
        <v>1</v>
      </c>
      <c r="L3" s="2" t="s">
        <v>4</v>
      </c>
      <c r="M3" s="4" t="s">
        <v>5</v>
      </c>
      <c r="N3" s="5" t="s">
        <v>7</v>
      </c>
    </row>
    <row r="4" spans="2:14" ht="13.5" thickTop="1">
      <c r="B4" s="35">
        <v>1</v>
      </c>
      <c r="C4" s="90" t="s">
        <v>156</v>
      </c>
      <c r="D4" s="37">
        <v>68</v>
      </c>
      <c r="G4" s="71">
        <v>1</v>
      </c>
      <c r="H4" s="90" t="s">
        <v>42</v>
      </c>
      <c r="I4" s="54">
        <v>4</v>
      </c>
      <c r="J4" s="46">
        <v>0.24166666666666667</v>
      </c>
      <c r="K4" s="47" t="s">
        <v>8</v>
      </c>
      <c r="L4" s="47" t="s">
        <v>8</v>
      </c>
      <c r="M4" s="47" t="s">
        <v>10</v>
      </c>
      <c r="N4" s="48">
        <v>535</v>
      </c>
    </row>
    <row r="5" spans="2:14" ht="12.75">
      <c r="B5" s="29">
        <v>2</v>
      </c>
      <c r="C5" s="91" t="s">
        <v>146</v>
      </c>
      <c r="D5" s="31">
        <v>77</v>
      </c>
      <c r="G5" s="72">
        <v>2</v>
      </c>
      <c r="H5" s="91" t="s">
        <v>22</v>
      </c>
      <c r="I5" s="55">
        <v>3</v>
      </c>
      <c r="J5" s="49">
        <v>0.28611111111111115</v>
      </c>
      <c r="K5" s="30" t="s">
        <v>8</v>
      </c>
      <c r="L5" s="30" t="s">
        <v>8</v>
      </c>
      <c r="M5" s="30" t="s">
        <v>8</v>
      </c>
      <c r="N5" s="31">
        <v>437</v>
      </c>
    </row>
    <row r="6" spans="2:14" ht="12.75">
      <c r="B6" s="26">
        <v>3</v>
      </c>
      <c r="C6" s="92" t="s">
        <v>121</v>
      </c>
      <c r="D6" s="28">
        <v>79</v>
      </c>
      <c r="G6" s="73">
        <v>3</v>
      </c>
      <c r="H6" s="92" t="s">
        <v>45</v>
      </c>
      <c r="I6" s="56">
        <v>2</v>
      </c>
      <c r="J6" s="50">
        <v>0.21736111111111112</v>
      </c>
      <c r="K6" s="27" t="s">
        <v>10</v>
      </c>
      <c r="L6" s="27" t="s">
        <v>8</v>
      </c>
      <c r="M6" s="27" t="s">
        <v>10</v>
      </c>
      <c r="N6" s="28">
        <v>373</v>
      </c>
    </row>
    <row r="7" spans="2:14" ht="12.75">
      <c r="B7" s="29">
        <v>4</v>
      </c>
      <c r="C7" s="91" t="s">
        <v>134</v>
      </c>
      <c r="D7" s="31">
        <v>67</v>
      </c>
      <c r="G7" s="72">
        <v>4</v>
      </c>
      <c r="H7" s="91" t="s">
        <v>43</v>
      </c>
      <c r="I7" s="55">
        <v>3</v>
      </c>
      <c r="J7" s="49">
        <v>0.15069444444444444</v>
      </c>
      <c r="K7" s="30" t="s">
        <v>8</v>
      </c>
      <c r="L7" s="30" t="s">
        <v>8</v>
      </c>
      <c r="M7" s="30" t="s">
        <v>8</v>
      </c>
      <c r="N7" s="31">
        <v>372</v>
      </c>
    </row>
    <row r="8" spans="2:14" ht="12.75">
      <c r="B8" s="26">
        <v>5</v>
      </c>
      <c r="C8" s="92" t="s">
        <v>148</v>
      </c>
      <c r="D8" s="28">
        <v>80</v>
      </c>
      <c r="G8" s="73">
        <v>5</v>
      </c>
      <c r="H8" s="92" t="s">
        <v>44</v>
      </c>
      <c r="I8" s="56">
        <v>2</v>
      </c>
      <c r="J8" s="50">
        <v>0.26180555555555557</v>
      </c>
      <c r="K8" s="27" t="s">
        <v>8</v>
      </c>
      <c r="L8" s="27" t="s">
        <v>8</v>
      </c>
      <c r="M8" s="27" t="s">
        <v>10</v>
      </c>
      <c r="N8" s="28">
        <v>345</v>
      </c>
    </row>
    <row r="9" spans="2:14" ht="12.75">
      <c r="B9" s="29">
        <v>6</v>
      </c>
      <c r="C9" s="91" t="s">
        <v>140</v>
      </c>
      <c r="D9" s="31">
        <v>66</v>
      </c>
      <c r="G9" s="72">
        <v>6</v>
      </c>
      <c r="H9" s="91" t="s">
        <v>46</v>
      </c>
      <c r="I9" s="55">
        <v>0</v>
      </c>
      <c r="J9" s="49">
        <v>0.28611111111111115</v>
      </c>
      <c r="K9" s="30" t="s">
        <v>8</v>
      </c>
      <c r="L9" s="30" t="s">
        <v>8</v>
      </c>
      <c r="M9" s="30" t="s">
        <v>10</v>
      </c>
      <c r="N9" s="31">
        <v>156</v>
      </c>
    </row>
    <row r="10" spans="2:14" ht="13.5" thickBot="1">
      <c r="B10" s="32">
        <v>7</v>
      </c>
      <c r="C10" s="109" t="s">
        <v>150</v>
      </c>
      <c r="D10" s="34">
        <v>56</v>
      </c>
      <c r="G10" s="82">
        <v>7</v>
      </c>
      <c r="H10" s="109" t="s">
        <v>47</v>
      </c>
      <c r="I10" s="77">
        <v>0</v>
      </c>
      <c r="J10" s="78">
        <v>0.1</v>
      </c>
      <c r="K10" s="33" t="s">
        <v>8</v>
      </c>
      <c r="L10" s="33" t="s">
        <v>8</v>
      </c>
      <c r="M10" s="33" t="s">
        <v>10</v>
      </c>
      <c r="N10" s="34">
        <v>67</v>
      </c>
    </row>
    <row r="11" ht="13.5" thickTop="1"/>
    <row r="13" spans="5:16" ht="12.75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5:16" ht="12.7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5:16" ht="12.75">
      <c r="E15" s="3"/>
      <c r="F15" s="3"/>
      <c r="G15" s="83"/>
      <c r="H15" s="81"/>
      <c r="I15" s="3"/>
      <c r="J15" s="80"/>
      <c r="K15" s="3"/>
      <c r="L15" s="3"/>
      <c r="M15" s="3"/>
      <c r="N15" s="3"/>
      <c r="O15" s="3"/>
      <c r="P15" s="3"/>
    </row>
    <row r="16" spans="5:16" ht="12.75">
      <c r="E16" s="3"/>
      <c r="F16" s="3"/>
      <c r="G16" s="83"/>
      <c r="H16" s="81"/>
      <c r="I16" s="3"/>
      <c r="J16" s="80"/>
      <c r="K16" s="3"/>
      <c r="L16" s="3"/>
      <c r="M16" s="3"/>
      <c r="N16" s="3"/>
      <c r="O16" s="3"/>
      <c r="P16" s="3"/>
    </row>
    <row r="17" spans="5:16" ht="12.75">
      <c r="E17" s="3"/>
      <c r="F17" s="3"/>
      <c r="G17" s="83"/>
      <c r="H17" s="81"/>
      <c r="I17" s="3"/>
      <c r="J17" s="80"/>
      <c r="K17" s="3"/>
      <c r="L17" s="3"/>
      <c r="M17" s="3"/>
      <c r="N17" s="3"/>
      <c r="O17" s="3"/>
      <c r="P17" s="3"/>
    </row>
    <row r="18" spans="5:16" ht="12.75">
      <c r="E18" s="3"/>
      <c r="F18" s="3"/>
      <c r="G18" s="83"/>
      <c r="H18" s="81"/>
      <c r="I18" s="3"/>
      <c r="J18" s="80"/>
      <c r="K18" s="3"/>
      <c r="L18" s="3"/>
      <c r="M18" s="3"/>
      <c r="N18" s="3"/>
      <c r="O18" s="3"/>
      <c r="P18" s="3"/>
    </row>
    <row r="19" spans="5:16" ht="12.75">
      <c r="E19" s="3"/>
      <c r="F19" s="3"/>
      <c r="G19" s="83"/>
      <c r="H19" s="81"/>
      <c r="I19" s="3"/>
      <c r="J19" s="80"/>
      <c r="K19" s="3"/>
      <c r="L19" s="3"/>
      <c r="M19" s="3"/>
      <c r="N19" s="3"/>
      <c r="O19" s="3"/>
      <c r="P19" s="3"/>
    </row>
    <row r="20" spans="5:16" ht="12.75">
      <c r="E20" s="3"/>
      <c r="F20" s="3"/>
      <c r="G20" s="84"/>
      <c r="H20" s="79"/>
      <c r="I20" s="3"/>
      <c r="J20" s="80"/>
      <c r="K20" s="3"/>
      <c r="L20" s="3"/>
      <c r="M20" s="3"/>
      <c r="N20" s="3"/>
      <c r="O20" s="3"/>
      <c r="P20" s="3"/>
    </row>
    <row r="21" spans="5:16" ht="12.75">
      <c r="E21" s="3"/>
      <c r="F21" s="3"/>
      <c r="G21" s="83"/>
      <c r="H21" s="81"/>
      <c r="I21" s="3"/>
      <c r="J21" s="80"/>
      <c r="K21" s="3"/>
      <c r="L21" s="3"/>
      <c r="M21" s="3"/>
      <c r="N21" s="3"/>
      <c r="O21" s="3"/>
      <c r="P21" s="3"/>
    </row>
    <row r="22" spans="5:16" ht="12.75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5:16" ht="12.75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5:16" ht="12.75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5:16" ht="12.75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</sheetData>
  <mergeCells count="2">
    <mergeCell ref="B2:D2"/>
    <mergeCell ref="G2:N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Q41"/>
  <sheetViews>
    <sheetView tabSelected="1" workbookViewId="0" topLeftCell="A1">
      <selection activeCell="H15" sqref="H15"/>
    </sheetView>
  </sheetViews>
  <sheetFormatPr defaultColWidth="9.140625" defaultRowHeight="12.75"/>
  <cols>
    <col min="2" max="2" width="6.28125" style="0" bestFit="1" customWidth="1"/>
    <col min="3" max="3" width="17.28125" style="0" bestFit="1" customWidth="1"/>
    <col min="4" max="6" width="6.00390625" style="0" bestFit="1" customWidth="1"/>
    <col min="7" max="7" width="7.421875" style="0" bestFit="1" customWidth="1"/>
    <col min="8" max="8" width="8.7109375" style="0" bestFit="1" customWidth="1"/>
  </cols>
  <sheetData>
    <row r="1" spans="10:17" ht="13.5" thickBot="1">
      <c r="J1" s="3"/>
      <c r="K1" s="3"/>
      <c r="L1" s="3"/>
      <c r="M1" s="3"/>
      <c r="N1" s="3"/>
      <c r="O1" s="3"/>
      <c r="P1" s="3"/>
      <c r="Q1" s="3"/>
    </row>
    <row r="2" spans="2:17" ht="14.25" thickBot="1" thickTop="1">
      <c r="B2" s="136" t="s">
        <v>166</v>
      </c>
      <c r="C2" s="137"/>
      <c r="D2" s="137"/>
      <c r="E2" s="137"/>
      <c r="F2" s="137"/>
      <c r="G2" s="137"/>
      <c r="H2" s="138"/>
      <c r="J2" s="3"/>
      <c r="K2" s="3"/>
      <c r="L2" s="3"/>
      <c r="M2" s="3"/>
      <c r="N2" s="3"/>
      <c r="O2" s="3"/>
      <c r="P2" s="3"/>
      <c r="Q2" s="3"/>
    </row>
    <row r="3" spans="2:17" ht="14.25" thickBot="1" thickTop="1">
      <c r="B3" s="85" t="s">
        <v>158</v>
      </c>
      <c r="C3" s="89" t="s">
        <v>0</v>
      </c>
      <c r="D3" s="87" t="s">
        <v>6</v>
      </c>
      <c r="E3" s="96" t="s">
        <v>14</v>
      </c>
      <c r="F3" s="96" t="s">
        <v>15</v>
      </c>
      <c r="G3" s="89" t="s">
        <v>164</v>
      </c>
      <c r="H3" s="89" t="s">
        <v>165</v>
      </c>
      <c r="J3" s="3"/>
      <c r="K3" s="3"/>
      <c r="L3" s="3"/>
      <c r="M3" s="3"/>
      <c r="N3" s="3"/>
      <c r="O3" s="3"/>
      <c r="P3" s="3"/>
      <c r="Q3" s="3"/>
    </row>
    <row r="4" spans="2:17" ht="13.5" thickTop="1">
      <c r="B4" s="86">
        <v>1</v>
      </c>
      <c r="C4" s="90" t="s">
        <v>42</v>
      </c>
      <c r="D4" s="88">
        <v>369</v>
      </c>
      <c r="E4" s="97">
        <v>349</v>
      </c>
      <c r="F4" s="97">
        <v>446</v>
      </c>
      <c r="G4" s="101">
        <f>VLOOKUP(C4,Finále!$H$4:$N$10,7,FALSE)</f>
        <v>535</v>
      </c>
      <c r="H4" s="101">
        <f aca="true" t="shared" si="0" ref="H4:H29">SUM(D4:G4)</f>
        <v>1699</v>
      </c>
      <c r="J4" s="83"/>
      <c r="K4" s="81"/>
      <c r="L4" s="3"/>
      <c r="M4" s="3"/>
      <c r="N4" s="3"/>
      <c r="O4" s="3"/>
      <c r="P4" s="3"/>
      <c r="Q4" s="3"/>
    </row>
    <row r="5" spans="2:17" ht="12.75">
      <c r="B5" s="58">
        <v>2</v>
      </c>
      <c r="C5" s="91" t="s">
        <v>43</v>
      </c>
      <c r="D5" s="55">
        <v>479</v>
      </c>
      <c r="E5" s="98">
        <v>437</v>
      </c>
      <c r="F5" s="98">
        <v>337</v>
      </c>
      <c r="G5" s="102">
        <f>VLOOKUP(C5,Finále!$H$4:$N$10,7,FALSE)</f>
        <v>372</v>
      </c>
      <c r="H5" s="102">
        <f t="shared" si="0"/>
        <v>1625</v>
      </c>
      <c r="J5" s="83"/>
      <c r="K5" s="81"/>
      <c r="L5" s="3"/>
      <c r="M5" s="3"/>
      <c r="N5" s="3"/>
      <c r="O5" s="3"/>
      <c r="P5" s="3"/>
      <c r="Q5" s="3"/>
    </row>
    <row r="6" spans="2:17" ht="12.75">
      <c r="B6" s="59">
        <v>3</v>
      </c>
      <c r="C6" s="92" t="s">
        <v>44</v>
      </c>
      <c r="D6" s="56">
        <v>356</v>
      </c>
      <c r="E6" s="99">
        <v>354</v>
      </c>
      <c r="F6" s="99">
        <v>555</v>
      </c>
      <c r="G6" s="103">
        <f>VLOOKUP(C6,Finále!$H$4:$N$10,7,FALSE)</f>
        <v>345</v>
      </c>
      <c r="H6" s="103">
        <f t="shared" si="0"/>
        <v>1610</v>
      </c>
      <c r="J6" s="83"/>
      <c r="K6" s="81"/>
      <c r="L6" s="3"/>
      <c r="M6" s="3"/>
      <c r="N6" s="3"/>
      <c r="O6" s="3"/>
      <c r="P6" s="3"/>
      <c r="Q6" s="3"/>
    </row>
    <row r="7" spans="2:17" ht="12.75">
      <c r="B7" s="58">
        <v>4</v>
      </c>
      <c r="C7" s="91" t="s">
        <v>45</v>
      </c>
      <c r="D7" s="55">
        <v>356</v>
      </c>
      <c r="E7" s="98">
        <v>354</v>
      </c>
      <c r="F7" s="98">
        <v>505</v>
      </c>
      <c r="G7" s="102">
        <f>VLOOKUP(C7,Finále!$H$4:$N$10,7,FALSE)</f>
        <v>373</v>
      </c>
      <c r="H7" s="102">
        <f t="shared" si="0"/>
        <v>1588</v>
      </c>
      <c r="J7" s="83"/>
      <c r="K7" s="81"/>
      <c r="L7" s="3"/>
      <c r="M7" s="3"/>
      <c r="N7" s="3"/>
      <c r="O7" s="3"/>
      <c r="P7" s="3"/>
      <c r="Q7" s="3"/>
    </row>
    <row r="8" spans="2:17" ht="12.75">
      <c r="B8" s="59">
        <v>5</v>
      </c>
      <c r="C8" s="92" t="s">
        <v>22</v>
      </c>
      <c r="D8" s="56">
        <v>209</v>
      </c>
      <c r="E8" s="99">
        <v>431</v>
      </c>
      <c r="F8" s="99">
        <v>437</v>
      </c>
      <c r="G8" s="103">
        <f>VLOOKUP(C8,Finále!$H$4:$N$10,7,FALSE)</f>
        <v>437</v>
      </c>
      <c r="H8" s="103">
        <f t="shared" si="0"/>
        <v>1514</v>
      </c>
      <c r="J8" s="83"/>
      <c r="K8" s="81"/>
      <c r="L8" s="3"/>
      <c r="M8" s="3"/>
      <c r="N8" s="3"/>
      <c r="O8" s="3"/>
      <c r="P8" s="3"/>
      <c r="Q8" s="3"/>
    </row>
    <row r="9" spans="2:17" ht="12.75">
      <c r="B9" s="58">
        <v>6</v>
      </c>
      <c r="C9" s="91" t="s">
        <v>46</v>
      </c>
      <c r="D9" s="55">
        <v>624</v>
      </c>
      <c r="E9" s="98">
        <v>230</v>
      </c>
      <c r="F9" s="98">
        <v>156</v>
      </c>
      <c r="G9" s="102">
        <f>VLOOKUP(C9,Finále!$H$4:$N$10,7,FALSE)</f>
        <v>156</v>
      </c>
      <c r="H9" s="102">
        <f t="shared" si="0"/>
        <v>1166</v>
      </c>
      <c r="J9" s="84"/>
      <c r="K9" s="79"/>
      <c r="L9" s="3"/>
      <c r="M9" s="3"/>
      <c r="N9" s="3"/>
      <c r="O9" s="3"/>
      <c r="P9" s="3"/>
      <c r="Q9" s="3"/>
    </row>
    <row r="10" spans="2:17" ht="12.75">
      <c r="B10" s="60">
        <v>7</v>
      </c>
      <c r="C10" s="93" t="s">
        <v>47</v>
      </c>
      <c r="D10" s="56">
        <v>306</v>
      </c>
      <c r="E10" s="99">
        <v>357</v>
      </c>
      <c r="F10" s="99">
        <v>407</v>
      </c>
      <c r="G10" s="103">
        <f>VLOOKUP(C10,Finále!$H$4:$N$10,7,FALSE)</f>
        <v>67</v>
      </c>
      <c r="H10" s="103">
        <f t="shared" si="0"/>
        <v>1137</v>
      </c>
      <c r="J10" s="83"/>
      <c r="K10" s="81"/>
      <c r="L10" s="3"/>
      <c r="M10" s="3"/>
      <c r="N10" s="3"/>
      <c r="O10" s="3"/>
      <c r="P10" s="3"/>
      <c r="Q10" s="3"/>
    </row>
    <row r="11" spans="2:17" ht="12.75">
      <c r="B11" s="58">
        <v>8</v>
      </c>
      <c r="C11" s="91" t="s">
        <v>48</v>
      </c>
      <c r="D11" s="55">
        <v>307</v>
      </c>
      <c r="E11" s="98">
        <v>196</v>
      </c>
      <c r="F11" s="98">
        <v>431</v>
      </c>
      <c r="G11" s="102">
        <v>0</v>
      </c>
      <c r="H11" s="102">
        <f t="shared" si="0"/>
        <v>934</v>
      </c>
      <c r="J11" s="83"/>
      <c r="K11" s="81"/>
      <c r="L11" s="3"/>
      <c r="M11" s="3"/>
      <c r="N11" s="3"/>
      <c r="O11" s="3"/>
      <c r="P11" s="3"/>
      <c r="Q11" s="3"/>
    </row>
    <row r="12" spans="2:17" ht="12.75">
      <c r="B12" s="60">
        <v>9</v>
      </c>
      <c r="C12" s="93" t="s">
        <v>49</v>
      </c>
      <c r="D12" s="56">
        <v>255</v>
      </c>
      <c r="E12" s="99">
        <v>355</v>
      </c>
      <c r="F12" s="99">
        <v>301</v>
      </c>
      <c r="G12" s="103">
        <v>0</v>
      </c>
      <c r="H12" s="103">
        <f t="shared" si="0"/>
        <v>911</v>
      </c>
      <c r="J12" s="84"/>
      <c r="K12" s="79"/>
      <c r="L12" s="3"/>
      <c r="M12" s="3"/>
      <c r="N12" s="3"/>
      <c r="O12" s="3"/>
      <c r="P12" s="3"/>
      <c r="Q12" s="3"/>
    </row>
    <row r="13" spans="2:17" ht="12.75">
      <c r="B13" s="58">
        <v>10</v>
      </c>
      <c r="C13" s="91" t="s">
        <v>50</v>
      </c>
      <c r="D13" s="55">
        <v>342</v>
      </c>
      <c r="E13" s="98">
        <v>298</v>
      </c>
      <c r="F13" s="98">
        <v>257</v>
      </c>
      <c r="G13" s="102">
        <v>0</v>
      </c>
      <c r="H13" s="102">
        <f t="shared" si="0"/>
        <v>897</v>
      </c>
      <c r="J13" s="83"/>
      <c r="K13" s="81"/>
      <c r="L13" s="3"/>
      <c r="M13" s="3"/>
      <c r="N13" s="3"/>
      <c r="O13" s="3"/>
      <c r="P13" s="3"/>
      <c r="Q13" s="3"/>
    </row>
    <row r="14" spans="2:17" ht="12.75">
      <c r="B14" s="60">
        <v>11</v>
      </c>
      <c r="C14" s="93" t="s">
        <v>52</v>
      </c>
      <c r="D14" s="56">
        <v>257</v>
      </c>
      <c r="E14" s="99">
        <v>248</v>
      </c>
      <c r="F14" s="99">
        <v>357</v>
      </c>
      <c r="G14" s="103">
        <v>0</v>
      </c>
      <c r="H14" s="103">
        <f t="shared" si="0"/>
        <v>862</v>
      </c>
      <c r="J14" s="84"/>
      <c r="K14" s="79"/>
      <c r="L14" s="3"/>
      <c r="M14" s="3"/>
      <c r="N14" s="3"/>
      <c r="O14" s="3"/>
      <c r="P14" s="3"/>
      <c r="Q14" s="3"/>
    </row>
    <row r="15" spans="2:17" ht="12.75">
      <c r="B15" s="61">
        <v>12</v>
      </c>
      <c r="C15" s="94" t="s">
        <v>51</v>
      </c>
      <c r="D15" s="55">
        <v>358</v>
      </c>
      <c r="E15" s="98">
        <v>280</v>
      </c>
      <c r="F15" s="98">
        <v>177</v>
      </c>
      <c r="G15" s="102">
        <v>0</v>
      </c>
      <c r="H15" s="102">
        <f t="shared" si="0"/>
        <v>815</v>
      </c>
      <c r="J15" s="84"/>
      <c r="K15" s="79"/>
      <c r="L15" s="3"/>
      <c r="M15" s="3"/>
      <c r="N15" s="3"/>
      <c r="O15" s="3"/>
      <c r="P15" s="3"/>
      <c r="Q15" s="3"/>
    </row>
    <row r="16" spans="2:17" ht="12.75">
      <c r="B16" s="60">
        <v>13</v>
      </c>
      <c r="C16" s="93" t="s">
        <v>53</v>
      </c>
      <c r="D16" s="56">
        <v>127</v>
      </c>
      <c r="E16" s="99">
        <v>261</v>
      </c>
      <c r="F16" s="99">
        <v>339</v>
      </c>
      <c r="G16" s="103">
        <v>0</v>
      </c>
      <c r="H16" s="103">
        <f t="shared" si="0"/>
        <v>727</v>
      </c>
      <c r="J16" s="84"/>
      <c r="K16" s="79"/>
      <c r="L16" s="3"/>
      <c r="M16" s="3"/>
      <c r="N16" s="3"/>
      <c r="O16" s="3"/>
      <c r="P16" s="3"/>
      <c r="Q16" s="3"/>
    </row>
    <row r="17" spans="2:17" ht="12.75">
      <c r="B17" s="61">
        <v>14</v>
      </c>
      <c r="C17" s="94" t="s">
        <v>9</v>
      </c>
      <c r="D17" s="55">
        <v>207</v>
      </c>
      <c r="E17" s="98">
        <v>349</v>
      </c>
      <c r="F17" s="98">
        <v>155</v>
      </c>
      <c r="G17" s="102">
        <v>0</v>
      </c>
      <c r="H17" s="102">
        <f t="shared" si="0"/>
        <v>711</v>
      </c>
      <c r="J17" s="84"/>
      <c r="K17" s="79"/>
      <c r="L17" s="3"/>
      <c r="M17" s="3"/>
      <c r="N17" s="3"/>
      <c r="O17" s="3"/>
      <c r="P17" s="3"/>
      <c r="Q17" s="3"/>
    </row>
    <row r="18" spans="2:17" ht="12.75">
      <c r="B18" s="60">
        <v>15</v>
      </c>
      <c r="C18" s="93" t="s">
        <v>54</v>
      </c>
      <c r="D18" s="56">
        <v>237</v>
      </c>
      <c r="E18" s="99">
        <v>238</v>
      </c>
      <c r="F18" s="99">
        <v>229</v>
      </c>
      <c r="G18" s="103">
        <v>0</v>
      </c>
      <c r="H18" s="103">
        <f t="shared" si="0"/>
        <v>704</v>
      </c>
      <c r="J18" s="84"/>
      <c r="K18" s="79"/>
      <c r="L18" s="3"/>
      <c r="M18" s="3"/>
      <c r="N18" s="3"/>
      <c r="O18" s="3"/>
      <c r="P18" s="3"/>
      <c r="Q18" s="3"/>
    </row>
    <row r="19" spans="2:17" ht="12.75">
      <c r="B19" s="61">
        <v>16</v>
      </c>
      <c r="C19" s="94" t="s">
        <v>74</v>
      </c>
      <c r="D19" s="55">
        <v>178</v>
      </c>
      <c r="E19" s="98">
        <v>101</v>
      </c>
      <c r="F19" s="98">
        <v>370</v>
      </c>
      <c r="G19" s="102">
        <v>0</v>
      </c>
      <c r="H19" s="102">
        <f t="shared" si="0"/>
        <v>649</v>
      </c>
      <c r="J19" s="84"/>
      <c r="K19" s="79"/>
      <c r="L19" s="3"/>
      <c r="M19" s="3"/>
      <c r="N19" s="3"/>
      <c r="O19" s="3"/>
      <c r="P19" s="3"/>
      <c r="Q19" s="3"/>
    </row>
    <row r="20" spans="2:17" ht="12.75">
      <c r="B20" s="60">
        <v>17</v>
      </c>
      <c r="C20" s="93" t="s">
        <v>55</v>
      </c>
      <c r="D20" s="56">
        <v>201</v>
      </c>
      <c r="E20" s="99">
        <v>157</v>
      </c>
      <c r="F20" s="99">
        <v>257</v>
      </c>
      <c r="G20" s="103">
        <v>0</v>
      </c>
      <c r="H20" s="103">
        <f t="shared" si="0"/>
        <v>615</v>
      </c>
      <c r="J20" s="84"/>
      <c r="K20" s="79"/>
      <c r="L20" s="3"/>
      <c r="M20" s="3"/>
      <c r="N20" s="3"/>
      <c r="O20" s="3"/>
      <c r="P20" s="3"/>
      <c r="Q20" s="3"/>
    </row>
    <row r="21" spans="2:17" ht="12.75">
      <c r="B21" s="61">
        <v>18</v>
      </c>
      <c r="C21" s="94" t="s">
        <v>174</v>
      </c>
      <c r="D21" s="55">
        <v>128</v>
      </c>
      <c r="E21" s="98">
        <v>219</v>
      </c>
      <c r="F21" s="98">
        <v>258</v>
      </c>
      <c r="G21" s="102">
        <v>0</v>
      </c>
      <c r="H21" s="102">
        <f t="shared" si="0"/>
        <v>605</v>
      </c>
      <c r="J21" s="84"/>
      <c r="K21" s="79"/>
      <c r="L21" s="3"/>
      <c r="M21" s="3"/>
      <c r="N21" s="3"/>
      <c r="O21" s="3"/>
      <c r="P21" s="3"/>
      <c r="Q21" s="3"/>
    </row>
    <row r="22" spans="2:17" ht="12.75">
      <c r="B22" s="60">
        <v>19</v>
      </c>
      <c r="C22" s="93" t="s">
        <v>12</v>
      </c>
      <c r="D22" s="56">
        <v>126</v>
      </c>
      <c r="E22" s="99">
        <v>309</v>
      </c>
      <c r="F22" s="99">
        <v>67</v>
      </c>
      <c r="G22" s="103">
        <v>0</v>
      </c>
      <c r="H22" s="103">
        <f t="shared" si="0"/>
        <v>502</v>
      </c>
      <c r="J22" s="84"/>
      <c r="K22" s="79"/>
      <c r="L22" s="3"/>
      <c r="M22" s="3"/>
      <c r="N22" s="3"/>
      <c r="O22" s="3"/>
      <c r="P22" s="3"/>
      <c r="Q22" s="3"/>
    </row>
    <row r="23" spans="2:17" ht="12.75">
      <c r="B23" s="61">
        <v>20</v>
      </c>
      <c r="C23" s="94" t="s">
        <v>11</v>
      </c>
      <c r="D23" s="55">
        <v>139</v>
      </c>
      <c r="E23" s="98">
        <v>334</v>
      </c>
      <c r="F23" s="98">
        <v>17</v>
      </c>
      <c r="G23" s="102">
        <v>0</v>
      </c>
      <c r="H23" s="102">
        <f t="shared" si="0"/>
        <v>490</v>
      </c>
      <c r="J23" s="84"/>
      <c r="K23" s="79"/>
      <c r="L23" s="3"/>
      <c r="M23" s="3"/>
      <c r="N23" s="3"/>
      <c r="O23" s="3"/>
      <c r="P23" s="3"/>
      <c r="Q23" s="3"/>
    </row>
    <row r="24" spans="2:17" ht="12.75">
      <c r="B24" s="60">
        <v>21</v>
      </c>
      <c r="C24" s="93" t="s">
        <v>66</v>
      </c>
      <c r="D24" s="56">
        <v>181</v>
      </c>
      <c r="E24" s="99">
        <v>69</v>
      </c>
      <c r="F24" s="99">
        <v>204</v>
      </c>
      <c r="G24" s="103">
        <v>0</v>
      </c>
      <c r="H24" s="103">
        <f t="shared" si="0"/>
        <v>454</v>
      </c>
      <c r="J24" s="84"/>
      <c r="K24" s="79"/>
      <c r="L24" s="3"/>
      <c r="M24" s="3"/>
      <c r="N24" s="3"/>
      <c r="O24" s="3"/>
      <c r="P24" s="3"/>
      <c r="Q24" s="3"/>
    </row>
    <row r="25" spans="2:17" ht="12.75">
      <c r="B25" s="61">
        <v>22</v>
      </c>
      <c r="C25" s="94" t="s">
        <v>70</v>
      </c>
      <c r="D25" s="55">
        <v>65</v>
      </c>
      <c r="E25" s="98">
        <v>136</v>
      </c>
      <c r="F25" s="98">
        <v>237</v>
      </c>
      <c r="G25" s="102">
        <v>0</v>
      </c>
      <c r="H25" s="102">
        <f t="shared" si="0"/>
        <v>438</v>
      </c>
      <c r="J25" s="84"/>
      <c r="K25" s="79"/>
      <c r="L25" s="3"/>
      <c r="M25" s="3"/>
      <c r="N25" s="3"/>
      <c r="O25" s="3"/>
      <c r="P25" s="3"/>
      <c r="Q25" s="3"/>
    </row>
    <row r="26" spans="2:17" ht="12.75">
      <c r="B26" s="60">
        <v>23</v>
      </c>
      <c r="C26" s="93" t="s">
        <v>13</v>
      </c>
      <c r="D26" s="56">
        <v>144</v>
      </c>
      <c r="E26" s="99">
        <v>85</v>
      </c>
      <c r="F26" s="99">
        <v>137</v>
      </c>
      <c r="G26" s="103">
        <v>0</v>
      </c>
      <c r="H26" s="103">
        <f t="shared" si="0"/>
        <v>366</v>
      </c>
      <c r="J26" s="84"/>
      <c r="K26" s="79"/>
      <c r="L26" s="3"/>
      <c r="M26" s="3"/>
      <c r="N26" s="3"/>
      <c r="O26" s="3"/>
      <c r="P26" s="3"/>
      <c r="Q26" s="3"/>
    </row>
    <row r="27" spans="2:17" ht="12.75">
      <c r="B27" s="61">
        <v>24</v>
      </c>
      <c r="C27" s="94" t="s">
        <v>93</v>
      </c>
      <c r="D27" s="55">
        <v>221</v>
      </c>
      <c r="E27" s="98">
        <v>74</v>
      </c>
      <c r="F27" s="98">
        <v>0</v>
      </c>
      <c r="G27" s="102">
        <v>0</v>
      </c>
      <c r="H27" s="102">
        <f t="shared" si="0"/>
        <v>295</v>
      </c>
      <c r="J27" s="84"/>
      <c r="K27" s="79"/>
      <c r="L27" s="3"/>
      <c r="M27" s="3"/>
      <c r="N27" s="3"/>
      <c r="O27" s="3"/>
      <c r="P27" s="3"/>
      <c r="Q27" s="3"/>
    </row>
    <row r="28" spans="2:17" ht="12.75">
      <c r="B28" s="60">
        <v>25</v>
      </c>
      <c r="C28" s="93" t="s">
        <v>111</v>
      </c>
      <c r="D28" s="56">
        <v>292</v>
      </c>
      <c r="E28" s="99">
        <v>0</v>
      </c>
      <c r="F28" s="99">
        <v>0</v>
      </c>
      <c r="G28" s="103">
        <v>0</v>
      </c>
      <c r="H28" s="103">
        <f t="shared" si="0"/>
        <v>292</v>
      </c>
      <c r="J28" s="84"/>
      <c r="K28" s="79"/>
      <c r="L28" s="3"/>
      <c r="M28" s="3"/>
      <c r="N28" s="3"/>
      <c r="O28" s="3"/>
      <c r="P28" s="3"/>
      <c r="Q28" s="3"/>
    </row>
    <row r="29" spans="2:17" ht="13.5" thickBot="1">
      <c r="B29" s="62">
        <v>26</v>
      </c>
      <c r="C29" s="95" t="s">
        <v>72</v>
      </c>
      <c r="D29" s="57">
        <v>60</v>
      </c>
      <c r="E29" s="100">
        <v>0</v>
      </c>
      <c r="F29" s="100">
        <v>0</v>
      </c>
      <c r="G29" s="104">
        <v>0</v>
      </c>
      <c r="H29" s="104">
        <f t="shared" si="0"/>
        <v>60</v>
      </c>
      <c r="J29" s="84"/>
      <c r="K29" s="79"/>
      <c r="L29" s="3"/>
      <c r="M29" s="3"/>
      <c r="N29" s="3"/>
      <c r="O29" s="3"/>
      <c r="P29" s="3"/>
      <c r="Q29" s="3"/>
    </row>
    <row r="30" spans="10:17" ht="13.5" thickTop="1">
      <c r="J30" s="3"/>
      <c r="K30" s="3"/>
      <c r="L30" s="3"/>
      <c r="M30" s="3"/>
      <c r="N30" s="3"/>
      <c r="O30" s="3"/>
      <c r="P30" s="3"/>
      <c r="Q30" s="3"/>
    </row>
    <row r="31" spans="10:17" ht="12.75">
      <c r="J31" s="3"/>
      <c r="K31" s="3"/>
      <c r="L31" s="3"/>
      <c r="M31" s="3"/>
      <c r="N31" s="3"/>
      <c r="O31" s="3"/>
      <c r="P31" s="3"/>
      <c r="Q31" s="3"/>
    </row>
    <row r="32" spans="10:17" ht="12.75">
      <c r="J32" s="3"/>
      <c r="K32" s="3"/>
      <c r="L32" s="3"/>
      <c r="M32" s="3"/>
      <c r="N32" s="3"/>
      <c r="O32" s="3"/>
      <c r="P32" s="3"/>
      <c r="Q32" s="3"/>
    </row>
    <row r="33" spans="10:17" ht="12.75">
      <c r="J33" s="3"/>
      <c r="K33" s="3"/>
      <c r="L33" s="3"/>
      <c r="M33" s="3"/>
      <c r="N33" s="3"/>
      <c r="O33" s="3"/>
      <c r="P33" s="3"/>
      <c r="Q33" s="3"/>
    </row>
    <row r="34" spans="10:17" ht="12.75">
      <c r="J34" s="3"/>
      <c r="K34" s="3"/>
      <c r="L34" s="3"/>
      <c r="M34" s="3"/>
      <c r="N34" s="3"/>
      <c r="O34" s="3"/>
      <c r="P34" s="3"/>
      <c r="Q34" s="3"/>
    </row>
    <row r="35" spans="10:17" ht="12.75">
      <c r="J35" s="3"/>
      <c r="K35" s="3"/>
      <c r="L35" s="3"/>
      <c r="M35" s="3"/>
      <c r="N35" s="3"/>
      <c r="O35" s="3"/>
      <c r="P35" s="3"/>
      <c r="Q35" s="3"/>
    </row>
    <row r="36" spans="10:17" ht="12.75">
      <c r="J36" s="3"/>
      <c r="K36" s="3"/>
      <c r="L36" s="3"/>
      <c r="M36" s="3"/>
      <c r="N36" s="3"/>
      <c r="O36" s="3"/>
      <c r="P36" s="3"/>
      <c r="Q36" s="3"/>
    </row>
    <row r="37" spans="10:17" ht="12.75">
      <c r="J37" s="3"/>
      <c r="K37" s="3"/>
      <c r="L37" s="3"/>
      <c r="M37" s="3"/>
      <c r="N37" s="3"/>
      <c r="O37" s="3"/>
      <c r="P37" s="3"/>
      <c r="Q37" s="3"/>
    </row>
    <row r="38" spans="10:17" ht="12.75">
      <c r="J38" s="3"/>
      <c r="K38" s="3"/>
      <c r="L38" s="3"/>
      <c r="M38" s="3"/>
      <c r="N38" s="3"/>
      <c r="O38" s="3"/>
      <c r="P38" s="3"/>
      <c r="Q38" s="3"/>
    </row>
    <row r="39" spans="10:17" ht="12.75">
      <c r="J39" s="3"/>
      <c r="K39" s="3"/>
      <c r="L39" s="3"/>
      <c r="M39" s="3"/>
      <c r="N39" s="3"/>
      <c r="O39" s="3"/>
      <c r="P39" s="3"/>
      <c r="Q39" s="3"/>
    </row>
    <row r="40" spans="10:17" ht="12.75">
      <c r="J40" s="3"/>
      <c r="K40" s="3"/>
      <c r="L40" s="3"/>
      <c r="M40" s="3"/>
      <c r="N40" s="3"/>
      <c r="O40" s="3"/>
      <c r="P40" s="3"/>
      <c r="Q40" s="3"/>
    </row>
    <row r="41" spans="10:17" ht="12.75">
      <c r="J41" s="3"/>
      <c r="K41" s="3"/>
      <c r="L41" s="3"/>
      <c r="M41" s="3"/>
      <c r="N41" s="3"/>
      <c r="O41" s="3"/>
      <c r="P41" s="3"/>
      <c r="Q41" s="3"/>
    </row>
  </sheetData>
  <mergeCells count="1">
    <mergeCell ref="B2:H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Internet</cp:lastModifiedBy>
  <dcterms:created xsi:type="dcterms:W3CDTF">2006-05-21T06:21:45Z</dcterms:created>
  <dcterms:modified xsi:type="dcterms:W3CDTF">2006-09-30T19:28:54Z</dcterms:modified>
  <cp:category/>
  <cp:version/>
  <cp:contentType/>
  <cp:contentStatus/>
</cp:coreProperties>
</file>